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стр.1_2" sheetId="1" r:id="rId1"/>
    <sheet name="Лист1" sheetId="2" r:id="rId2"/>
  </sheets>
  <definedNames>
    <definedName name="_xlnm.Print_Area" localSheetId="0">'стр.1_2'!$A$1:$FS$45</definedName>
  </definedNames>
  <calcPr fullCalcOnLoad="1"/>
</workbook>
</file>

<file path=xl/sharedStrings.xml><?xml version="1.0" encoding="utf-8"?>
<sst xmlns="http://schemas.openxmlformats.org/spreadsheetml/2006/main" count="126" uniqueCount="81">
  <si>
    <t>Приложение № 2</t>
  </si>
  <si>
    <t>к совместному приказу Минэкономразвития России и Федерального</t>
  </si>
  <si>
    <t>Условия контракта</t>
  </si>
  <si>
    <t>КБК</t>
  </si>
  <si>
    <t>ОКВЭД</t>
  </si>
  <si>
    <t>ОКДП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</si>
  <si>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</si>
  <si>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</si>
  <si>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</si>
  <si>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</si>
  <si>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</si>
  <si>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</si>
  <si>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</si>
  <si>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</si>
  <si>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</si>
  <si>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</si>
  <si>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</si>
  <si>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</si>
  <si>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 xml:space="preserve">водоснабжение, водоотведение </t>
  </si>
  <si>
    <t xml:space="preserve">оптуск тепловой энергии в горячей воде </t>
  </si>
  <si>
    <t>единственный поставщик п.8 ст.93</t>
  </si>
  <si>
    <t>Электроэнергия</t>
  </si>
  <si>
    <t>Ед. пост-ик -п 5 ст 93</t>
  </si>
  <si>
    <t>Ед. пост-ик -п 4 ст 93</t>
  </si>
  <si>
    <t>Ед. пост-ик -п 5 ст 94</t>
  </si>
  <si>
    <t>90307020100273020244221</t>
  </si>
  <si>
    <t>90307020100273020244310</t>
  </si>
  <si>
    <t>единственный поставщик п.29 ст.93</t>
  </si>
  <si>
    <t>90307020100210210244223</t>
  </si>
  <si>
    <t>90307070100510330244340</t>
  </si>
  <si>
    <t>90307020100210210244226</t>
  </si>
  <si>
    <t>90307020100210210244225</t>
  </si>
  <si>
    <t>90307020100210210244221</t>
  </si>
  <si>
    <t>90307020100210210244310</t>
  </si>
  <si>
    <t>90307070100510330244310</t>
  </si>
  <si>
    <t>90307070100510330244</t>
  </si>
  <si>
    <t>90307020100273020244</t>
  </si>
  <si>
    <t>903070701005S2080244</t>
  </si>
  <si>
    <t>90307020100210210244</t>
  </si>
  <si>
    <t>90307020100210230244</t>
  </si>
  <si>
    <t xml:space="preserve"> Итого Ед. пост-ик -п 4 ст 93</t>
  </si>
  <si>
    <t xml:space="preserve"> Итого Ед. пост-ик -п 5 ст 93</t>
  </si>
  <si>
    <t>СГОЗ</t>
  </si>
  <si>
    <t>услуги связи</t>
  </si>
  <si>
    <t>услуги по содержанию имущества</t>
  </si>
  <si>
    <t>противопожарные мероприятия</t>
  </si>
  <si>
    <t>прочие работы, услуги</t>
  </si>
  <si>
    <t>увеличение стоимости основных средств</t>
  </si>
  <si>
    <t>текущий ремонт зданий</t>
  </si>
  <si>
    <t>90307020100210210244341</t>
  </si>
  <si>
    <t>поставка лекарственных препаратов и материалов, применяемых в медицинских целях</t>
  </si>
  <si>
    <t>90307020100210210244344</t>
  </si>
  <si>
    <t>увеличение стоимости строительных материалов</t>
  </si>
  <si>
    <t>90307020100210210244345</t>
  </si>
  <si>
    <t>увеличение стоимости мягкого инвентаря</t>
  </si>
  <si>
    <t>90307020100210210244346</t>
  </si>
  <si>
    <t>увеличение стоимости прочих оборотных запасрв</t>
  </si>
  <si>
    <t>90307020100210210244349</t>
  </si>
  <si>
    <t>увеличение стоимости прочих материальных запасов однократного применения</t>
  </si>
  <si>
    <t>90307020100210230244342</t>
  </si>
  <si>
    <t>обеспечение питанием детей школьного возраста</t>
  </si>
  <si>
    <t>увеличение стоимости прочихоборотных запасов</t>
  </si>
  <si>
    <t>увеличение стоимости продуктов питания</t>
  </si>
  <si>
    <t>903070201002S2976244342</t>
  </si>
  <si>
    <t>90307020100810320244225</t>
  </si>
  <si>
    <t>90307020100810320244345</t>
  </si>
  <si>
    <t>увеличение стоимости лекарственных препаратов и материалов, применяемых в медицинских целях</t>
  </si>
  <si>
    <t>90307070100510330244341</t>
  </si>
  <si>
    <t>90307070100510330244342</t>
  </si>
  <si>
    <t>90307070100510330244345</t>
  </si>
  <si>
    <t>увеличение стоимости прочих оборотных запасов</t>
  </si>
  <si>
    <t>90307070100510330244346</t>
  </si>
  <si>
    <t>90307070100510330244349</t>
  </si>
  <si>
    <t>903070701005S2080244342</t>
  </si>
  <si>
    <t>страхование</t>
  </si>
  <si>
    <t>90307070100510330244227</t>
  </si>
  <si>
    <t>903070201002S2976244</t>
  </si>
  <si>
    <t>90307020100810320244</t>
  </si>
  <si>
    <t>9031004950Р173050244342</t>
  </si>
  <si>
    <t>9031004950Р173050244</t>
  </si>
  <si>
    <t>90307020100273020244346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</si>
</sst>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"/>
    <numFmt numFmtId="179" formatCode="#,##0.000"/>
    <numFmt numFmtId="180" formatCode="0.0000"/>
    <numFmt numFmtId="181" formatCode="0.0E+00"/>
    <numFmt numFmtId="182" formatCode="0E+00"/>
    <numFmt numFmtId="183" formatCode="0.000E+00"/>
    <numFmt numFmtId="184" formatCode="0.0000E+00"/>
    <numFmt numFmtId="185" formatCode="0.00000E+00"/>
    <numFmt numFmtId="186" formatCode="0.00000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8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/>
    </xf>
    <xf numFmtId="0" fontId="6" fillId="14" borderId="0" xfId="0" applyNumberFormat="1" applyFont="1" applyFill="1" applyBorder="1" applyAlignment="1">
      <alignment horizontal="left"/>
    </xf>
    <xf numFmtId="0" fontId="6" fillId="14" borderId="13" xfId="0" applyNumberFormat="1" applyFont="1" applyFill="1" applyBorder="1" applyAlignment="1">
      <alignment/>
    </xf>
    <xf numFmtId="0" fontId="6" fillId="14" borderId="12" xfId="0" applyNumberFormat="1" applyFont="1" applyFill="1" applyBorder="1" applyAlignment="1">
      <alignment/>
    </xf>
    <xf numFmtId="0" fontId="6" fillId="14" borderId="11" xfId="0" applyNumberFormat="1" applyFont="1" applyFill="1" applyBorder="1" applyAlignment="1">
      <alignment/>
    </xf>
    <xf numFmtId="49" fontId="6" fillId="14" borderId="11" xfId="0" applyNumberFormat="1" applyFont="1" applyFill="1" applyBorder="1" applyAlignment="1">
      <alignment/>
    </xf>
    <xf numFmtId="0" fontId="6" fillId="14" borderId="0" xfId="0" applyNumberFormat="1" applyFont="1" applyFill="1" applyBorder="1" applyAlignment="1">
      <alignment horizontal="center" vertical="center" wrapText="1"/>
    </xf>
    <xf numFmtId="0" fontId="6" fillId="14" borderId="12" xfId="0" applyNumberFormat="1" applyFont="1" applyFill="1" applyBorder="1" applyAlignment="1">
      <alignment vertical="center"/>
    </xf>
    <xf numFmtId="0" fontId="6" fillId="14" borderId="11" xfId="0" applyNumberFormat="1" applyFont="1" applyFill="1" applyBorder="1" applyAlignment="1">
      <alignment vertical="center"/>
    </xf>
    <xf numFmtId="49" fontId="6" fillId="14" borderId="13" xfId="0" applyNumberFormat="1" applyFont="1" applyFill="1" applyBorder="1" applyAlignment="1">
      <alignment horizontal="center" vertical="center"/>
    </xf>
    <xf numFmtId="49" fontId="6" fillId="14" borderId="12" xfId="0" applyNumberFormat="1" applyFont="1" applyFill="1" applyBorder="1" applyAlignment="1">
      <alignment horizontal="center" vertical="center"/>
    </xf>
    <xf numFmtId="49" fontId="6" fillId="14" borderId="11" xfId="0" applyNumberFormat="1" applyFont="1" applyFill="1" applyBorder="1" applyAlignment="1">
      <alignment horizontal="center" vertical="center"/>
    </xf>
    <xf numFmtId="49" fontId="6" fillId="14" borderId="10" xfId="0" applyNumberFormat="1" applyFont="1" applyFill="1" applyBorder="1" applyAlignment="1">
      <alignment horizontal="center"/>
    </xf>
    <xf numFmtId="0" fontId="6" fillId="14" borderId="10" xfId="0" applyNumberFormat="1" applyFont="1" applyFill="1" applyBorder="1" applyAlignment="1">
      <alignment horizontal="center" vertical="center" wrapText="1"/>
    </xf>
    <xf numFmtId="2" fontId="6" fillId="1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top"/>
    </xf>
    <xf numFmtId="2" fontId="6" fillId="34" borderId="12" xfId="0" applyNumberFormat="1" applyFont="1" applyFill="1" applyBorder="1" applyAlignment="1">
      <alignment horizontal="center" vertical="top"/>
    </xf>
    <xf numFmtId="2" fontId="6" fillId="34" borderId="11" xfId="0" applyNumberFormat="1" applyFont="1" applyFill="1" applyBorder="1" applyAlignment="1">
      <alignment horizontal="center" vertical="top"/>
    </xf>
    <xf numFmtId="0" fontId="6" fillId="34" borderId="0" xfId="0" applyNumberFormat="1" applyFont="1" applyFill="1" applyBorder="1" applyAlignment="1">
      <alignment horizontal="center" vertical="center" wrapText="1"/>
    </xf>
    <xf numFmtId="2" fontId="6" fillId="34" borderId="12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171" fontId="1" fillId="0" borderId="0" xfId="58" applyFont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center"/>
    </xf>
    <xf numFmtId="2" fontId="6" fillId="34" borderId="11" xfId="0" applyNumberFormat="1" applyFont="1" applyFill="1" applyBorder="1" applyAlignment="1">
      <alignment horizontal="center"/>
    </xf>
    <xf numFmtId="0" fontId="6" fillId="9" borderId="0" xfId="0" applyNumberFormat="1" applyFont="1" applyFill="1" applyBorder="1" applyAlignment="1">
      <alignment horizontal="left"/>
    </xf>
    <xf numFmtId="0" fontId="2" fillId="9" borderId="0" xfId="0" applyNumberFormat="1" applyFont="1" applyFill="1" applyBorder="1" applyAlignment="1">
      <alignment horizontal="left"/>
    </xf>
    <xf numFmtId="49" fontId="6" fillId="9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2" fontId="6" fillId="35" borderId="11" xfId="0" applyNumberFormat="1" applyFont="1" applyFill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left"/>
    </xf>
    <xf numFmtId="49" fontId="6" fillId="35" borderId="11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/>
    </xf>
    <xf numFmtId="0" fontId="6" fillId="10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left"/>
    </xf>
    <xf numFmtId="0" fontId="2" fillId="10" borderId="0" xfId="0" applyNumberFormat="1" applyFont="1" applyFill="1" applyBorder="1" applyAlignment="1">
      <alignment horizontal="left"/>
    </xf>
    <xf numFmtId="0" fontId="6" fillId="14" borderId="13" xfId="0" applyNumberFormat="1" applyFont="1" applyFill="1" applyBorder="1" applyAlignment="1">
      <alignment wrapText="1"/>
    </xf>
    <xf numFmtId="0" fontId="6" fillId="14" borderId="12" xfId="0" applyNumberFormat="1" applyFont="1" applyFill="1" applyBorder="1" applyAlignment="1">
      <alignment wrapText="1"/>
    </xf>
    <xf numFmtId="0" fontId="6" fillId="14" borderId="11" xfId="0" applyNumberFormat="1" applyFont="1" applyFill="1" applyBorder="1" applyAlignment="1">
      <alignment wrapText="1"/>
    </xf>
    <xf numFmtId="49" fontId="6" fillId="14" borderId="14" xfId="0" applyNumberFormat="1" applyFont="1" applyFill="1" applyBorder="1" applyAlignment="1">
      <alignment horizontal="center"/>
    </xf>
    <xf numFmtId="49" fontId="6" fillId="14" borderId="15" xfId="0" applyNumberFormat="1" applyFont="1" applyFill="1" applyBorder="1" applyAlignment="1">
      <alignment horizontal="center"/>
    </xf>
    <xf numFmtId="49" fontId="6" fillId="14" borderId="16" xfId="0" applyNumberFormat="1" applyFont="1" applyFill="1" applyBorder="1" applyAlignment="1">
      <alignment horizontal="center"/>
    </xf>
    <xf numFmtId="0" fontId="6" fillId="14" borderId="14" xfId="0" applyNumberFormat="1" applyFont="1" applyFill="1" applyBorder="1" applyAlignment="1">
      <alignment horizontal="center" wrapText="1"/>
    </xf>
    <xf numFmtId="0" fontId="6" fillId="14" borderId="15" xfId="0" applyNumberFormat="1" applyFont="1" applyFill="1" applyBorder="1" applyAlignment="1">
      <alignment horizontal="center" wrapText="1"/>
    </xf>
    <xf numFmtId="0" fontId="6" fillId="14" borderId="16" xfId="0" applyNumberFormat="1" applyFont="1" applyFill="1" applyBorder="1" applyAlignment="1">
      <alignment horizontal="center" wrapText="1"/>
    </xf>
    <xf numFmtId="0" fontId="6" fillId="14" borderId="14" xfId="0" applyNumberFormat="1" applyFont="1" applyFill="1" applyBorder="1" applyAlignment="1">
      <alignment horizontal="center"/>
    </xf>
    <xf numFmtId="0" fontId="6" fillId="14" borderId="15" xfId="0" applyNumberFormat="1" applyFont="1" applyFill="1" applyBorder="1" applyAlignment="1">
      <alignment horizontal="center"/>
    </xf>
    <xf numFmtId="0" fontId="6" fillId="14" borderId="16" xfId="0" applyNumberFormat="1" applyFont="1" applyFill="1" applyBorder="1" applyAlignment="1">
      <alignment horizontal="center"/>
    </xf>
    <xf numFmtId="2" fontId="6" fillId="14" borderId="15" xfId="0" applyNumberFormat="1" applyFont="1" applyFill="1" applyBorder="1" applyAlignment="1">
      <alignment horizontal="center"/>
    </xf>
    <xf numFmtId="0" fontId="2" fillId="14" borderId="0" xfId="0" applyNumberFormat="1" applyFont="1" applyFill="1" applyBorder="1" applyAlignment="1">
      <alignment horizontal="left"/>
    </xf>
    <xf numFmtId="49" fontId="6" fillId="21" borderId="13" xfId="0" applyNumberFormat="1" applyFont="1" applyFill="1" applyBorder="1" applyAlignment="1">
      <alignment horizontal="center" vertical="center" wrapText="1"/>
    </xf>
    <xf numFmtId="49" fontId="6" fillId="21" borderId="12" xfId="0" applyNumberFormat="1" applyFont="1" applyFill="1" applyBorder="1" applyAlignment="1">
      <alignment horizontal="center" vertical="center" wrapText="1"/>
    </xf>
    <xf numFmtId="49" fontId="6" fillId="21" borderId="11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/>
    </xf>
    <xf numFmtId="2" fontId="6" fillId="21" borderId="11" xfId="0" applyNumberFormat="1" applyFont="1" applyFill="1" applyBorder="1" applyAlignment="1">
      <alignment horizontal="center"/>
    </xf>
    <xf numFmtId="2" fontId="6" fillId="21" borderId="10" xfId="0" applyNumberFormat="1" applyFont="1" applyFill="1" applyBorder="1" applyAlignment="1">
      <alignment horizontal="center"/>
    </xf>
    <xf numFmtId="0" fontId="6" fillId="21" borderId="0" xfId="0" applyNumberFormat="1" applyFont="1" applyFill="1" applyBorder="1" applyAlignment="1">
      <alignment horizontal="left"/>
    </xf>
    <xf numFmtId="0" fontId="2" fillId="21" borderId="0" xfId="0" applyNumberFormat="1" applyFont="1" applyFill="1" applyBorder="1" applyAlignment="1">
      <alignment horizontal="left"/>
    </xf>
    <xf numFmtId="0" fontId="6" fillId="33" borderId="13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178" fontId="5" fillId="33" borderId="13" xfId="0" applyNumberFormat="1" applyFont="1" applyFill="1" applyBorder="1" applyAlignment="1">
      <alignment horizontal="center" wrapText="1"/>
    </xf>
    <xf numFmtId="178" fontId="5" fillId="33" borderId="12" xfId="0" applyNumberFormat="1" applyFont="1" applyFill="1" applyBorder="1" applyAlignment="1">
      <alignment horizontal="center" wrapText="1"/>
    </xf>
    <xf numFmtId="178" fontId="5" fillId="33" borderId="11" xfId="0" applyNumberFormat="1" applyFont="1" applyFill="1" applyBorder="1" applyAlignment="1">
      <alignment horizontal="center" wrapText="1"/>
    </xf>
    <xf numFmtId="178" fontId="6" fillId="33" borderId="13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left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2" fontId="6" fillId="34" borderId="13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2" fontId="6" fillId="34" borderId="1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12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6" fillId="14" borderId="12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wrapText="1"/>
    </xf>
    <xf numFmtId="171" fontId="6" fillId="33" borderId="12" xfId="0" applyNumberFormat="1" applyFont="1" applyFill="1" applyBorder="1" applyAlignment="1">
      <alignment horizontal="center" wrapText="1"/>
    </xf>
    <xf numFmtId="0" fontId="6" fillId="14" borderId="10" xfId="0" applyNumberFormat="1" applyFont="1" applyFill="1" applyBorder="1" applyAlignment="1">
      <alignment horizontal="left" wrapText="1"/>
    </xf>
    <xf numFmtId="0" fontId="6" fillId="14" borderId="10" xfId="0" applyNumberFormat="1" applyFont="1" applyFill="1" applyBorder="1" applyAlignment="1">
      <alignment horizontal="center"/>
    </xf>
    <xf numFmtId="2" fontId="6" fillId="14" borderId="10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horizontal="center" vertical="center"/>
    </xf>
    <xf numFmtId="49" fontId="6" fillId="14" borderId="13" xfId="0" applyNumberFormat="1" applyFont="1" applyFill="1" applyBorder="1" applyAlignment="1">
      <alignment horizontal="center"/>
    </xf>
    <xf numFmtId="49" fontId="6" fillId="14" borderId="12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/>
    </xf>
    <xf numFmtId="0" fontId="6" fillId="14" borderId="10" xfId="0" applyNumberFormat="1" applyFont="1" applyFill="1" applyBorder="1" applyAlignment="1">
      <alignment wrapText="1"/>
    </xf>
    <xf numFmtId="171" fontId="5" fillId="34" borderId="13" xfId="58" applyFont="1" applyFill="1" applyBorder="1" applyAlignment="1">
      <alignment horizontal="center" wrapText="1"/>
    </xf>
    <xf numFmtId="171" fontId="5" fillId="34" borderId="12" xfId="58" applyFont="1" applyFill="1" applyBorder="1" applyAlignment="1">
      <alignment horizontal="center" wrapText="1"/>
    </xf>
    <xf numFmtId="171" fontId="5" fillId="34" borderId="11" xfId="58" applyFont="1" applyFill="1" applyBorder="1" applyAlignment="1">
      <alignment horizontal="center" wrapText="1"/>
    </xf>
    <xf numFmtId="171" fontId="5" fillId="34" borderId="10" xfId="58" applyFont="1" applyFill="1" applyBorder="1" applyAlignment="1">
      <alignment horizontal="center" wrapText="1"/>
    </xf>
    <xf numFmtId="171" fontId="6" fillId="34" borderId="13" xfId="58" applyFont="1" applyFill="1" applyBorder="1" applyAlignment="1">
      <alignment horizontal="center" wrapText="1"/>
    </xf>
    <xf numFmtId="171" fontId="6" fillId="14" borderId="13" xfId="58" applyFont="1" applyFill="1" applyBorder="1" applyAlignment="1">
      <alignment horizontal="center" wrapText="1"/>
    </xf>
    <xf numFmtId="171" fontId="6" fillId="14" borderId="12" xfId="58" applyFont="1" applyFill="1" applyBorder="1" applyAlignment="1">
      <alignment horizontal="center" wrapText="1"/>
    </xf>
    <xf numFmtId="171" fontId="5" fillId="14" borderId="12" xfId="58" applyFont="1" applyFill="1" applyBorder="1" applyAlignment="1">
      <alignment horizontal="center" wrapText="1"/>
    </xf>
    <xf numFmtId="171" fontId="6" fillId="14" borderId="11" xfId="58" applyFont="1" applyFill="1" applyBorder="1" applyAlignment="1">
      <alignment horizontal="center" wrapText="1"/>
    </xf>
    <xf numFmtId="171" fontId="47" fillId="14" borderId="10" xfId="58" applyFont="1" applyFill="1" applyBorder="1" applyAlignment="1">
      <alignment horizontal="center" wrapText="1"/>
    </xf>
    <xf numFmtId="171" fontId="48" fillId="33" borderId="10" xfId="58" applyFont="1" applyFill="1" applyBorder="1" applyAlignment="1">
      <alignment horizontal="center" vertical="center" wrapText="1"/>
    </xf>
    <xf numFmtId="49" fontId="6" fillId="14" borderId="10" xfId="0" applyNumberFormat="1" applyFont="1" applyFill="1" applyBorder="1" applyAlignment="1">
      <alignment horizontal="center"/>
    </xf>
    <xf numFmtId="0" fontId="6" fillId="14" borderId="12" xfId="0" applyNumberFormat="1" applyFont="1" applyFill="1" applyBorder="1" applyAlignment="1">
      <alignment horizontal="center"/>
    </xf>
    <xf numFmtId="0" fontId="6" fillId="14" borderId="11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49" fontId="6" fillId="34" borderId="11" xfId="0" applyNumberFormat="1" applyFont="1" applyFill="1" applyBorder="1" applyAlignment="1">
      <alignment horizontal="left"/>
    </xf>
    <xf numFmtId="0" fontId="6" fillId="14" borderId="12" xfId="0" applyNumberFormat="1" applyFont="1" applyFill="1" applyBorder="1" applyAlignment="1">
      <alignment horizontal="center" vertical="center" wrapText="1"/>
    </xf>
    <xf numFmtId="0" fontId="6" fillId="14" borderId="11" xfId="0" applyNumberFormat="1" applyFont="1" applyFill="1" applyBorder="1" applyAlignment="1">
      <alignment horizontal="center" vertical="center" wrapText="1"/>
    </xf>
    <xf numFmtId="178" fontId="5" fillId="33" borderId="13" xfId="0" applyNumberFormat="1" applyFont="1" applyFill="1" applyBorder="1" applyAlignment="1">
      <alignment horizontal="center" wrapText="1"/>
    </xf>
    <xf numFmtId="178" fontId="5" fillId="33" borderId="12" xfId="0" applyNumberFormat="1" applyFont="1" applyFill="1" applyBorder="1" applyAlignment="1">
      <alignment horizontal="center" wrapText="1"/>
    </xf>
    <xf numFmtId="178" fontId="5" fillId="33" borderId="11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14" borderId="10" xfId="0" applyNumberFormat="1" applyFont="1" applyFill="1" applyBorder="1" applyAlignment="1">
      <alignment horizontal="left"/>
    </xf>
    <xf numFmtId="2" fontId="6" fillId="34" borderId="13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center"/>
    </xf>
    <xf numFmtId="49" fontId="6" fillId="21" borderId="13" xfId="0" applyNumberFormat="1" applyFont="1" applyFill="1" applyBorder="1" applyAlignment="1">
      <alignment horizontal="center"/>
    </xf>
    <xf numFmtId="49" fontId="6" fillId="21" borderId="12" xfId="0" applyNumberFormat="1" applyFont="1" applyFill="1" applyBorder="1" applyAlignment="1">
      <alignment horizontal="center"/>
    </xf>
    <xf numFmtId="49" fontId="6" fillId="21" borderId="11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1" fontId="47" fillId="34" borderId="13" xfId="58" applyFont="1" applyFill="1" applyBorder="1" applyAlignment="1">
      <alignment horizontal="center" vertical="center" wrapText="1"/>
    </xf>
    <xf numFmtId="171" fontId="47" fillId="34" borderId="12" xfId="58" applyFont="1" applyFill="1" applyBorder="1" applyAlignment="1">
      <alignment horizontal="center" vertical="center" wrapText="1"/>
    </xf>
    <xf numFmtId="171" fontId="47" fillId="34" borderId="11" xfId="58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171" fontId="49" fillId="33" borderId="13" xfId="58" applyFont="1" applyFill="1" applyBorder="1" applyAlignment="1">
      <alignment horizontal="center" vertical="center"/>
    </xf>
    <xf numFmtId="171" fontId="49" fillId="33" borderId="12" xfId="58" applyFont="1" applyFill="1" applyBorder="1" applyAlignment="1">
      <alignment horizontal="center" vertical="center"/>
    </xf>
    <xf numFmtId="171" fontId="49" fillId="33" borderId="11" xfId="58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center"/>
    </xf>
    <xf numFmtId="49" fontId="6" fillId="34" borderId="11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1" fontId="6" fillId="35" borderId="13" xfId="58" applyFont="1" applyFill="1" applyBorder="1" applyAlignment="1">
      <alignment horizontal="center"/>
    </xf>
    <xf numFmtId="171" fontId="6" fillId="35" borderId="12" xfId="58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>
      <alignment horizontal="center" wrapText="1"/>
    </xf>
    <xf numFmtId="49" fontId="6" fillId="14" borderId="13" xfId="0" applyNumberFormat="1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1" xfId="0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78" fontId="5" fillId="33" borderId="13" xfId="0" applyNumberFormat="1" applyFont="1" applyFill="1" applyBorder="1" applyAlignment="1">
      <alignment horizontal="center" vertical="top" wrapText="1"/>
    </xf>
    <xf numFmtId="178" fontId="5" fillId="33" borderId="12" xfId="0" applyNumberFormat="1" applyFont="1" applyFill="1" applyBorder="1" applyAlignment="1">
      <alignment horizontal="center" vertical="top" wrapText="1"/>
    </xf>
    <xf numFmtId="178" fontId="5" fillId="33" borderId="11" xfId="0" applyNumberFormat="1" applyFont="1" applyFill="1" applyBorder="1" applyAlignment="1">
      <alignment horizontal="center" vertical="top" wrapText="1"/>
    </xf>
    <xf numFmtId="0" fontId="6" fillId="14" borderId="10" xfId="0" applyNumberFormat="1" applyFont="1" applyFill="1" applyBorder="1" applyAlignment="1">
      <alignment horizontal="left" wrapText="1"/>
    </xf>
    <xf numFmtId="2" fontId="6" fillId="14" borderId="10" xfId="0" applyNumberFormat="1" applyFont="1" applyFill="1" applyBorder="1" applyAlignment="1">
      <alignment horizontal="center"/>
    </xf>
    <xf numFmtId="0" fontId="6" fillId="35" borderId="13" xfId="0" applyNumberFormat="1" applyFont="1" applyFill="1" applyBorder="1" applyAlignment="1">
      <alignment horizontal="center"/>
    </xf>
    <xf numFmtId="0" fontId="6" fillId="35" borderId="12" xfId="0" applyNumberFormat="1" applyFont="1" applyFill="1" applyBorder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2" fontId="6" fillId="35" borderId="13" xfId="0" applyNumberFormat="1" applyFont="1" applyFill="1" applyBorder="1" applyAlignment="1">
      <alignment horizontal="center"/>
    </xf>
    <xf numFmtId="2" fontId="6" fillId="35" borderId="12" xfId="0" applyNumberFormat="1" applyFont="1" applyFill="1" applyBorder="1" applyAlignment="1">
      <alignment horizontal="center"/>
    </xf>
    <xf numFmtId="171" fontId="47" fillId="21" borderId="13" xfId="58" applyFont="1" applyFill="1" applyBorder="1" applyAlignment="1">
      <alignment horizontal="center" vertical="center" wrapText="1"/>
    </xf>
    <xf numFmtId="171" fontId="47" fillId="21" borderId="12" xfId="58" applyFont="1" applyFill="1" applyBorder="1" applyAlignment="1">
      <alignment horizontal="center" vertical="center" wrapText="1"/>
    </xf>
    <xf numFmtId="171" fontId="47" fillId="21" borderId="11" xfId="58" applyFont="1" applyFill="1" applyBorder="1" applyAlignment="1">
      <alignment horizontal="center" vertical="center" wrapText="1"/>
    </xf>
    <xf numFmtId="171" fontId="47" fillId="10" borderId="13" xfId="58" applyFont="1" applyFill="1" applyBorder="1" applyAlignment="1">
      <alignment horizontal="center" vertical="center" wrapText="1"/>
    </xf>
    <xf numFmtId="171" fontId="47" fillId="10" borderId="12" xfId="58" applyFont="1" applyFill="1" applyBorder="1" applyAlignment="1">
      <alignment horizontal="center" vertical="center" wrapText="1"/>
    </xf>
    <xf numFmtId="171" fontId="47" fillId="10" borderId="11" xfId="58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9" fontId="6" fillId="14" borderId="13" xfId="0" applyNumberFormat="1" applyFont="1" applyFill="1" applyBorder="1" applyAlignment="1">
      <alignment vertical="top"/>
    </xf>
    <xf numFmtId="49" fontId="6" fillId="14" borderId="12" xfId="0" applyNumberFormat="1" applyFont="1" applyFill="1" applyBorder="1" applyAlignment="1">
      <alignment vertical="top"/>
    </xf>
    <xf numFmtId="49" fontId="6" fillId="14" borderId="11" xfId="0" applyNumberFormat="1" applyFont="1" applyFill="1" applyBorder="1" applyAlignment="1">
      <alignment vertical="top"/>
    </xf>
    <xf numFmtId="2" fontId="6" fillId="14" borderId="13" xfId="0" applyNumberFormat="1" applyFont="1" applyFill="1" applyBorder="1" applyAlignment="1">
      <alignment horizontal="center"/>
    </xf>
    <xf numFmtId="2" fontId="6" fillId="14" borderId="12" xfId="0" applyNumberFormat="1" applyFont="1" applyFill="1" applyBorder="1" applyAlignment="1">
      <alignment horizontal="center"/>
    </xf>
    <xf numFmtId="2" fontId="6" fillId="14" borderId="11" xfId="0" applyNumberFormat="1" applyFont="1" applyFill="1" applyBorder="1" applyAlignment="1">
      <alignment horizontal="center"/>
    </xf>
    <xf numFmtId="2" fontId="6" fillId="14" borderId="13" xfId="0" applyNumberFormat="1" applyFont="1" applyFill="1" applyBorder="1" applyAlignment="1">
      <alignment horizontal="center" vertical="top"/>
    </xf>
    <xf numFmtId="2" fontId="6" fillId="14" borderId="12" xfId="0" applyNumberFormat="1" applyFont="1" applyFill="1" applyBorder="1" applyAlignment="1">
      <alignment horizontal="center" vertical="top"/>
    </xf>
    <xf numFmtId="2" fontId="6" fillId="14" borderId="11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>
      <alignment vertical="top"/>
    </xf>
    <xf numFmtId="49" fontId="6" fillId="34" borderId="12" xfId="0" applyNumberFormat="1" applyFont="1" applyFill="1" applyBorder="1" applyAlignment="1">
      <alignment vertical="top"/>
    </xf>
    <xf numFmtId="49" fontId="6" fillId="34" borderId="11" xfId="0" applyNumberFormat="1" applyFont="1" applyFill="1" applyBorder="1" applyAlignment="1">
      <alignment vertical="top"/>
    </xf>
    <xf numFmtId="171" fontId="6" fillId="34" borderId="13" xfId="58" applyFont="1" applyFill="1" applyBorder="1" applyAlignment="1">
      <alignment horizontal="center"/>
    </xf>
    <xf numFmtId="171" fontId="6" fillId="34" borderId="12" xfId="58" applyFont="1" applyFill="1" applyBorder="1" applyAlignment="1">
      <alignment horizontal="center"/>
    </xf>
    <xf numFmtId="171" fontId="6" fillId="34" borderId="11" xfId="58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horizontal="center"/>
    </xf>
    <xf numFmtId="49" fontId="6" fillId="14" borderId="12" xfId="0" applyNumberFormat="1" applyFont="1" applyFill="1" applyBorder="1" applyAlignment="1">
      <alignment horizontal="center"/>
    </xf>
    <xf numFmtId="49" fontId="6" fillId="14" borderId="11" xfId="0" applyNumberFormat="1" applyFont="1" applyFill="1" applyBorder="1" applyAlignment="1">
      <alignment horizontal="center"/>
    </xf>
    <xf numFmtId="49" fontId="6" fillId="14" borderId="13" xfId="0" applyNumberFormat="1" applyFont="1" applyFill="1" applyBorder="1" applyAlignment="1">
      <alignment horizontal="center" wrapText="1"/>
    </xf>
    <xf numFmtId="49" fontId="6" fillId="14" borderId="12" xfId="0" applyNumberFormat="1" applyFont="1" applyFill="1" applyBorder="1" applyAlignment="1">
      <alignment horizontal="center" wrapText="1"/>
    </xf>
    <xf numFmtId="49" fontId="6" fillId="14" borderId="11" xfId="0" applyNumberFormat="1" applyFont="1" applyFill="1" applyBorder="1" applyAlignment="1">
      <alignment horizontal="center" wrapText="1"/>
    </xf>
    <xf numFmtId="0" fontId="6" fillId="34" borderId="13" xfId="0" applyNumberFormat="1" applyFont="1" applyFill="1" applyBorder="1" applyAlignment="1">
      <alignment horizontal="left" wrapText="1"/>
    </xf>
    <xf numFmtId="0" fontId="6" fillId="34" borderId="12" xfId="0" applyNumberFormat="1" applyFont="1" applyFill="1" applyBorder="1" applyAlignment="1">
      <alignment horizontal="left" wrapText="1"/>
    </xf>
    <xf numFmtId="0" fontId="6" fillId="34" borderId="11" xfId="0" applyNumberFormat="1" applyFont="1" applyFill="1" applyBorder="1" applyAlignment="1">
      <alignment horizontal="left" wrapText="1"/>
    </xf>
    <xf numFmtId="0" fontId="6" fillId="34" borderId="13" xfId="0" applyNumberFormat="1" applyFont="1" applyFill="1" applyBorder="1" applyAlignment="1">
      <alignment horizontal="center" wrapText="1"/>
    </xf>
    <xf numFmtId="0" fontId="6" fillId="34" borderId="12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0" fontId="6" fillId="14" borderId="13" xfId="0" applyNumberFormat="1" applyFont="1" applyFill="1" applyBorder="1" applyAlignment="1">
      <alignment horizontal="center" wrapText="1"/>
    </xf>
    <xf numFmtId="0" fontId="6" fillId="14" borderId="12" xfId="0" applyNumberFormat="1" applyFont="1" applyFill="1" applyBorder="1" applyAlignment="1">
      <alignment horizontal="center" wrapText="1"/>
    </xf>
    <xf numFmtId="0" fontId="6" fillId="14" borderId="11" xfId="0" applyNumberFormat="1" applyFont="1" applyFill="1" applyBorder="1" applyAlignment="1">
      <alignment horizontal="center" wrapText="1"/>
    </xf>
    <xf numFmtId="171" fontId="5" fillId="34" borderId="13" xfId="58" applyFont="1" applyFill="1" applyBorder="1" applyAlignment="1">
      <alignment horizontal="center"/>
    </xf>
    <xf numFmtId="171" fontId="5" fillId="34" borderId="12" xfId="58" applyFont="1" applyFill="1" applyBorder="1" applyAlignment="1">
      <alignment horizontal="center"/>
    </xf>
    <xf numFmtId="171" fontId="5" fillId="34" borderId="11" xfId="58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 horizontal="center" vertical="center"/>
    </xf>
    <xf numFmtId="171" fontId="5" fillId="14" borderId="10" xfId="58" applyFont="1" applyFill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/>
    </xf>
    <xf numFmtId="0" fontId="6" fillId="14" borderId="13" xfId="0" applyNumberFormat="1" applyFont="1" applyFill="1" applyBorder="1" applyAlignment="1">
      <alignment horizontal="center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34" borderId="13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6" fillId="34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49" fontId="6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/>
    </xf>
    <xf numFmtId="171" fontId="50" fillId="33" borderId="13" xfId="58" applyFont="1" applyFill="1" applyBorder="1" applyAlignment="1">
      <alignment horizontal="center" vertical="center" wrapText="1"/>
    </xf>
    <xf numFmtId="171" fontId="50" fillId="33" borderId="12" xfId="58" applyFont="1" applyFill="1" applyBorder="1" applyAlignment="1">
      <alignment horizontal="center" vertical="center" wrapText="1"/>
    </xf>
    <xf numFmtId="171" fontId="50" fillId="33" borderId="11" xfId="58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49" fontId="6" fillId="34" borderId="13" xfId="0" applyNumberFormat="1" applyFont="1" applyFill="1" applyBorder="1" applyAlignment="1">
      <alignment horizontal="left" vertical="top" wrapText="1"/>
    </xf>
    <xf numFmtId="49" fontId="6" fillId="34" borderId="12" xfId="0" applyNumberFormat="1" applyFont="1" applyFill="1" applyBorder="1" applyAlignment="1">
      <alignment horizontal="left" vertical="top" wrapText="1"/>
    </xf>
    <xf numFmtId="49" fontId="6" fillId="34" borderId="11" xfId="0" applyNumberFormat="1" applyFont="1" applyFill="1" applyBorder="1" applyAlignment="1">
      <alignment horizontal="left" vertical="top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14" borderId="10" xfId="0" applyNumberFormat="1" applyFont="1" applyFill="1" applyBorder="1" applyAlignment="1">
      <alignment horizontal="left"/>
    </xf>
    <xf numFmtId="49" fontId="6" fillId="10" borderId="13" xfId="0" applyNumberFormat="1" applyFont="1" applyFill="1" applyBorder="1" applyAlignment="1">
      <alignment horizontal="left" vertical="center"/>
    </xf>
    <xf numFmtId="49" fontId="6" fillId="10" borderId="12" xfId="0" applyNumberFormat="1" applyFont="1" applyFill="1" applyBorder="1" applyAlignment="1">
      <alignment horizontal="left" vertical="center"/>
    </xf>
    <xf numFmtId="49" fontId="6" fillId="10" borderId="11" xfId="0" applyNumberFormat="1" applyFont="1" applyFill="1" applyBorder="1" applyAlignment="1">
      <alignment horizontal="left" vertical="center"/>
    </xf>
    <xf numFmtId="49" fontId="6" fillId="10" borderId="13" xfId="0" applyNumberFormat="1" applyFont="1" applyFill="1" applyBorder="1" applyAlignment="1">
      <alignment horizontal="center" vertical="center" wrapText="1"/>
    </xf>
    <xf numFmtId="49" fontId="6" fillId="10" borderId="12" xfId="0" applyNumberFormat="1" applyFont="1" applyFill="1" applyBorder="1" applyAlignment="1">
      <alignment horizontal="center" vertical="center" wrapText="1"/>
    </xf>
    <xf numFmtId="49" fontId="6" fillId="10" borderId="11" xfId="0" applyNumberFormat="1" applyFont="1" applyFill="1" applyBorder="1" applyAlignment="1">
      <alignment horizontal="center" vertical="center" wrapText="1"/>
    </xf>
    <xf numFmtId="49" fontId="6" fillId="10" borderId="13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11" xfId="0" applyNumberFormat="1" applyFont="1" applyFill="1" applyBorder="1" applyAlignment="1">
      <alignment horizontal="center"/>
    </xf>
    <xf numFmtId="49" fontId="6" fillId="14" borderId="10" xfId="0" applyNumberFormat="1" applyFont="1" applyFill="1" applyBorder="1" applyAlignment="1">
      <alignment/>
    </xf>
    <xf numFmtId="49" fontId="6" fillId="35" borderId="13" xfId="0" applyNumberFormat="1" applyFont="1" applyFill="1" applyBorder="1" applyAlignment="1">
      <alignment vertical="top"/>
    </xf>
    <xf numFmtId="49" fontId="6" fillId="35" borderId="12" xfId="0" applyNumberFormat="1" applyFont="1" applyFill="1" applyBorder="1" applyAlignment="1">
      <alignment vertical="top"/>
    </xf>
    <xf numFmtId="49" fontId="6" fillId="35" borderId="11" xfId="0" applyNumberFormat="1" applyFont="1" applyFill="1" applyBorder="1" applyAlignment="1">
      <alignment vertical="top"/>
    </xf>
    <xf numFmtId="49" fontId="6" fillId="21" borderId="13" xfId="0" applyNumberFormat="1" applyFont="1" applyFill="1" applyBorder="1" applyAlignment="1">
      <alignment horizontal="center" vertical="center" wrapText="1"/>
    </xf>
    <xf numFmtId="49" fontId="6" fillId="21" borderId="12" xfId="0" applyNumberFormat="1" applyFont="1" applyFill="1" applyBorder="1" applyAlignment="1">
      <alignment horizontal="center" vertical="center" wrapText="1"/>
    </xf>
    <xf numFmtId="49" fontId="6" fillId="21" borderId="11" xfId="0" applyNumberFormat="1" applyFont="1" applyFill="1" applyBorder="1" applyAlignment="1">
      <alignment horizontal="center" vertical="center" wrapText="1"/>
    </xf>
    <xf numFmtId="49" fontId="5" fillId="21" borderId="13" xfId="0" applyNumberFormat="1" applyFont="1" applyFill="1" applyBorder="1" applyAlignment="1">
      <alignment horizontal="center" vertical="center"/>
    </xf>
    <xf numFmtId="49" fontId="5" fillId="21" borderId="12" xfId="0" applyNumberFormat="1" applyFont="1" applyFill="1" applyBorder="1" applyAlignment="1">
      <alignment horizontal="center" vertical="center"/>
    </xf>
    <xf numFmtId="49" fontId="5" fillId="21" borderId="11" xfId="0" applyNumberFormat="1" applyFont="1" applyFill="1" applyBorder="1" applyAlignment="1">
      <alignment horizontal="center" vertical="center"/>
    </xf>
    <xf numFmtId="49" fontId="6" fillId="35" borderId="13" xfId="0" applyNumberFormat="1" applyFont="1" applyFill="1" applyBorder="1" applyAlignment="1">
      <alignment horizontal="left" vertical="top" wrapText="1"/>
    </xf>
    <xf numFmtId="49" fontId="6" fillId="35" borderId="12" xfId="0" applyNumberFormat="1" applyFont="1" applyFill="1" applyBorder="1" applyAlignment="1">
      <alignment horizontal="left" vertical="top" wrapText="1"/>
    </xf>
    <xf numFmtId="49" fontId="6" fillId="35" borderId="11" xfId="0" applyNumberFormat="1" applyFont="1" applyFill="1" applyBorder="1" applyAlignment="1">
      <alignment horizontal="left" vertical="top" wrapText="1"/>
    </xf>
    <xf numFmtId="49" fontId="6" fillId="35" borderId="13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left"/>
    </xf>
    <xf numFmtId="49" fontId="6" fillId="14" borderId="13" xfId="0" applyNumberFormat="1" applyFont="1" applyFill="1" applyBorder="1" applyAlignment="1">
      <alignment/>
    </xf>
    <xf numFmtId="49" fontId="6" fillId="14" borderId="12" xfId="0" applyNumberFormat="1" applyFont="1" applyFill="1" applyBorder="1" applyAlignment="1">
      <alignment/>
    </xf>
    <xf numFmtId="0" fontId="0" fillId="34" borderId="12" xfId="0" applyFill="1" applyBorder="1" applyAlignment="1">
      <alignment horizontal="center"/>
    </xf>
    <xf numFmtId="171" fontId="6" fillId="14" borderId="13" xfId="58" applyFont="1" applyFill="1" applyBorder="1" applyAlignment="1">
      <alignment horizontal="center" wrapText="1"/>
    </xf>
    <xf numFmtId="171" fontId="6" fillId="14" borderId="12" xfId="58" applyFont="1" applyFill="1" applyBorder="1" applyAlignment="1">
      <alignment horizontal="center" wrapText="1"/>
    </xf>
    <xf numFmtId="171" fontId="6" fillId="14" borderId="11" xfId="58" applyFont="1" applyFill="1" applyBorder="1" applyAlignment="1">
      <alignment horizontal="center" wrapText="1"/>
    </xf>
    <xf numFmtId="171" fontId="5" fillId="14" borderId="13" xfId="58" applyFont="1" applyFill="1" applyBorder="1" applyAlignment="1">
      <alignment horizontal="center" wrapText="1"/>
    </xf>
    <xf numFmtId="171" fontId="5" fillId="14" borderId="12" xfId="58" applyFont="1" applyFill="1" applyBorder="1" applyAlignment="1">
      <alignment horizontal="center" wrapText="1"/>
    </xf>
    <xf numFmtId="171" fontId="5" fillId="14" borderId="11" xfId="58" applyFont="1" applyFill="1" applyBorder="1" applyAlignment="1">
      <alignment horizontal="center" wrapText="1"/>
    </xf>
    <xf numFmtId="0" fontId="6" fillId="14" borderId="14" xfId="0" applyNumberFormat="1" applyFont="1" applyFill="1" applyBorder="1" applyAlignment="1">
      <alignment horizontal="left"/>
    </xf>
    <xf numFmtId="0" fontId="6" fillId="14" borderId="15" xfId="0" applyNumberFormat="1" applyFont="1" applyFill="1" applyBorder="1" applyAlignment="1">
      <alignment horizontal="left"/>
    </xf>
    <xf numFmtId="0" fontId="6" fillId="14" borderId="16" xfId="0" applyNumberFormat="1" applyFont="1" applyFill="1" applyBorder="1" applyAlignment="1">
      <alignment horizontal="left"/>
    </xf>
    <xf numFmtId="0" fontId="6" fillId="14" borderId="10" xfId="0" applyNumberFormat="1" applyFont="1" applyFill="1" applyBorder="1" applyAlignment="1">
      <alignment wrapText="1"/>
    </xf>
    <xf numFmtId="0" fontId="6" fillId="34" borderId="10" xfId="0" applyNumberFormat="1" applyFont="1" applyFill="1" applyBorder="1" applyAlignment="1">
      <alignment vertical="center" wrapText="1"/>
    </xf>
    <xf numFmtId="0" fontId="6" fillId="34" borderId="13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/>
    </xf>
    <xf numFmtId="0" fontId="6" fillId="34" borderId="11" xfId="0" applyNumberFormat="1" applyFont="1" applyFill="1" applyBorder="1" applyAlignment="1">
      <alignment horizontal="left"/>
    </xf>
    <xf numFmtId="0" fontId="2" fillId="34" borderId="13" xfId="0" applyNumberFormat="1" applyFon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171" fontId="5" fillId="14" borderId="10" xfId="58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wrapText="1"/>
    </xf>
    <xf numFmtId="49" fontId="6" fillId="34" borderId="11" xfId="0" applyNumberFormat="1" applyFont="1" applyFill="1" applyBorder="1" applyAlignment="1">
      <alignment horizontal="center" wrapText="1"/>
    </xf>
    <xf numFmtId="0" fontId="6" fillId="34" borderId="13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wrapText="1"/>
    </xf>
    <xf numFmtId="0" fontId="6" fillId="14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171" fontId="6" fillId="33" borderId="10" xfId="58" applyFont="1" applyFill="1" applyBorder="1" applyAlignment="1">
      <alignment horizontal="center" vertical="center"/>
    </xf>
    <xf numFmtId="171" fontId="6" fillId="10" borderId="10" xfId="58" applyFont="1" applyFill="1" applyBorder="1" applyAlignment="1">
      <alignment horizontal="center" vertical="center"/>
    </xf>
    <xf numFmtId="49" fontId="6" fillId="10" borderId="10" xfId="0" applyNumberFormat="1" applyFont="1" applyFill="1" applyBorder="1" applyAlignment="1">
      <alignment horizontal="center" vertical="center"/>
    </xf>
    <xf numFmtId="0" fontId="6" fillId="14" borderId="13" xfId="0" applyNumberFormat="1" applyFont="1" applyFill="1" applyBorder="1" applyAlignment="1">
      <alignment wrapText="1"/>
    </xf>
    <xf numFmtId="0" fontId="6" fillId="14" borderId="12" xfId="0" applyNumberFormat="1" applyFont="1" applyFill="1" applyBorder="1" applyAlignment="1">
      <alignment wrapText="1"/>
    </xf>
    <xf numFmtId="0" fontId="6" fillId="14" borderId="11" xfId="0" applyNumberFormat="1" applyFont="1" applyFill="1" applyBorder="1" applyAlignment="1">
      <alignment wrapText="1"/>
    </xf>
    <xf numFmtId="171" fontId="5" fillId="34" borderId="10" xfId="58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wrapText="1"/>
    </xf>
    <xf numFmtId="0" fontId="6" fillId="33" borderId="13" xfId="0" applyNumberFormat="1" applyFont="1" applyFill="1" applyBorder="1" applyAlignment="1">
      <alignment horizontal="left" wrapText="1"/>
    </xf>
    <xf numFmtId="0" fontId="6" fillId="33" borderId="12" xfId="0" applyNumberFormat="1" applyFont="1" applyFill="1" applyBorder="1" applyAlignment="1">
      <alignment horizontal="left" wrapText="1"/>
    </xf>
    <xf numFmtId="0" fontId="6" fillId="33" borderId="11" xfId="0" applyNumberFormat="1" applyFont="1" applyFill="1" applyBorder="1" applyAlignment="1">
      <alignment horizontal="left" wrapText="1"/>
    </xf>
    <xf numFmtId="171" fontId="5" fillId="9" borderId="13" xfId="58" applyFont="1" applyFill="1" applyBorder="1" applyAlignment="1">
      <alignment horizontal="center" wrapText="1"/>
    </xf>
    <xf numFmtId="171" fontId="5" fillId="9" borderId="12" xfId="58" applyFont="1" applyFill="1" applyBorder="1" applyAlignment="1">
      <alignment horizontal="center" wrapText="1"/>
    </xf>
    <xf numFmtId="171" fontId="5" fillId="9" borderId="11" xfId="58" applyFont="1" applyFill="1" applyBorder="1" applyAlignment="1">
      <alignment horizontal="center" wrapText="1"/>
    </xf>
    <xf numFmtId="171" fontId="5" fillId="34" borderId="10" xfId="58" applyFont="1" applyFill="1" applyBorder="1" applyAlignment="1">
      <alignment horizontal="center" wrapText="1"/>
    </xf>
    <xf numFmtId="49" fontId="6" fillId="34" borderId="12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wrapText="1"/>
    </xf>
    <xf numFmtId="0" fontId="6" fillId="9" borderId="10" xfId="0" applyNumberFormat="1" applyFont="1" applyFill="1" applyBorder="1" applyAlignment="1">
      <alignment horizontal="left" wrapText="1"/>
    </xf>
    <xf numFmtId="0" fontId="6" fillId="33" borderId="13" xfId="0" applyNumberFormat="1" applyFont="1" applyFill="1" applyBorder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49" fontId="6" fillId="9" borderId="10" xfId="0" applyNumberFormat="1" applyFont="1" applyFill="1" applyBorder="1" applyAlignment="1">
      <alignment horizontal="left"/>
    </xf>
    <xf numFmtId="0" fontId="6" fillId="9" borderId="13" xfId="0" applyNumberFormat="1" applyFont="1" applyFill="1" applyBorder="1" applyAlignment="1">
      <alignment horizontal="center"/>
    </xf>
    <xf numFmtId="0" fontId="6" fillId="9" borderId="12" xfId="0" applyNumberFormat="1" applyFont="1" applyFill="1" applyBorder="1" applyAlignment="1">
      <alignment horizontal="center"/>
    </xf>
    <xf numFmtId="0" fontId="6" fillId="9" borderId="11" xfId="0" applyNumberFormat="1" applyFont="1" applyFill="1" applyBorder="1" applyAlignment="1">
      <alignment horizontal="center"/>
    </xf>
    <xf numFmtId="49" fontId="6" fillId="9" borderId="13" xfId="0" applyNumberFormat="1" applyFont="1" applyFill="1" applyBorder="1" applyAlignment="1">
      <alignment horizontal="center"/>
    </xf>
    <xf numFmtId="49" fontId="6" fillId="9" borderId="12" xfId="0" applyNumberFormat="1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0" fontId="6" fillId="9" borderId="13" xfId="0" applyNumberFormat="1" applyFont="1" applyFill="1" applyBorder="1" applyAlignment="1">
      <alignment vertical="center" wrapText="1"/>
    </xf>
    <xf numFmtId="0" fontId="6" fillId="9" borderId="12" xfId="0" applyNumberFormat="1" applyFont="1" applyFill="1" applyBorder="1" applyAlignment="1">
      <alignment vertical="center" wrapText="1"/>
    </xf>
    <xf numFmtId="0" fontId="6" fillId="9" borderId="11" xfId="0" applyNumberFormat="1" applyFont="1" applyFill="1" applyBorder="1" applyAlignment="1">
      <alignment vertical="center" wrapText="1"/>
    </xf>
    <xf numFmtId="0" fontId="6" fillId="9" borderId="13" xfId="0" applyNumberFormat="1" applyFont="1" applyFill="1" applyBorder="1" applyAlignment="1">
      <alignment horizontal="center" wrapText="1"/>
    </xf>
    <xf numFmtId="0" fontId="6" fillId="9" borderId="12" xfId="0" applyNumberFormat="1" applyFont="1" applyFill="1" applyBorder="1" applyAlignment="1">
      <alignment horizontal="center" wrapText="1"/>
    </xf>
    <xf numFmtId="0" fontId="6" fillId="9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34" borderId="10" xfId="0" applyNumberFormat="1" applyFont="1" applyFill="1" applyBorder="1" applyAlignment="1">
      <alignment horizontal="center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1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171" fontId="5" fillId="34" borderId="12" xfId="58" applyFont="1" applyFill="1" applyBorder="1" applyAlignment="1">
      <alignment horizontal="center" wrapText="1"/>
    </xf>
    <xf numFmtId="171" fontId="5" fillId="34" borderId="11" xfId="58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49" fillId="34" borderId="10" xfId="0" applyNumberFormat="1" applyFont="1" applyFill="1" applyBorder="1" applyAlignment="1">
      <alignment horizontal="left" wrapText="1"/>
    </xf>
    <xf numFmtId="0" fontId="49" fillId="34" borderId="10" xfId="0" applyNumberFormat="1" applyFont="1" applyFill="1" applyBorder="1" applyAlignment="1">
      <alignment horizontal="center"/>
    </xf>
    <xf numFmtId="171" fontId="5" fillId="34" borderId="13" xfId="58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49" fontId="6" fillId="9" borderId="10" xfId="0" applyNumberFormat="1" applyFont="1" applyFill="1" applyBorder="1" applyAlignment="1">
      <alignment horizontal="center"/>
    </xf>
    <xf numFmtId="0" fontId="6" fillId="9" borderId="10" xfId="0" applyNumberFormat="1" applyFont="1" applyFill="1" applyBorder="1" applyAlignment="1">
      <alignment wrapText="1"/>
    </xf>
    <xf numFmtId="0" fontId="6" fillId="9" borderId="10" xfId="0" applyNumberFormat="1" applyFont="1" applyFill="1" applyBorder="1" applyAlignment="1">
      <alignment horizontal="center"/>
    </xf>
    <xf numFmtId="171" fontId="5" fillId="2" borderId="13" xfId="58" applyFont="1" applyFill="1" applyBorder="1" applyAlignment="1">
      <alignment horizontal="center" vertical="center" wrapText="1"/>
    </xf>
    <xf numFmtId="171" fontId="5" fillId="2" borderId="12" xfId="58" applyFont="1" applyFill="1" applyBorder="1" applyAlignment="1">
      <alignment horizontal="center" vertical="center" wrapText="1"/>
    </xf>
    <xf numFmtId="171" fontId="5" fillId="2" borderId="11" xfId="58" applyFont="1" applyFill="1" applyBorder="1" applyAlignment="1">
      <alignment horizontal="center" vertical="center" wrapText="1"/>
    </xf>
    <xf numFmtId="171" fontId="5" fillId="2" borderId="13" xfId="58" applyFont="1" applyFill="1" applyBorder="1" applyAlignment="1">
      <alignment horizontal="center" wrapText="1"/>
    </xf>
    <xf numFmtId="171" fontId="5" fillId="2" borderId="12" xfId="58" applyFont="1" applyFill="1" applyBorder="1" applyAlignment="1">
      <alignment horizontal="center" wrapText="1"/>
    </xf>
    <xf numFmtId="171" fontId="5" fillId="2" borderId="11" xfId="58" applyFont="1" applyFill="1" applyBorder="1" applyAlignment="1">
      <alignment horizontal="center" wrapText="1"/>
    </xf>
    <xf numFmtId="171" fontId="6" fillId="14" borderId="10" xfId="58" applyFont="1" applyFill="1" applyBorder="1" applyAlignment="1">
      <alignment horizontal="center" wrapText="1"/>
    </xf>
    <xf numFmtId="171" fontId="5" fillId="34" borderId="13" xfId="58" applyFont="1" applyFill="1" applyBorder="1" applyAlignment="1">
      <alignment horizontal="center" vertical="top" wrapText="1"/>
    </xf>
    <xf numFmtId="171" fontId="5" fillId="34" borderId="12" xfId="58" applyFont="1" applyFill="1" applyBorder="1" applyAlignment="1">
      <alignment horizontal="center" vertical="top" wrapText="1"/>
    </xf>
    <xf numFmtId="171" fontId="5" fillId="34" borderId="11" xfId="58" applyFont="1" applyFill="1" applyBorder="1" applyAlignment="1">
      <alignment horizontal="center" vertical="top" wrapText="1"/>
    </xf>
    <xf numFmtId="49" fontId="6" fillId="9" borderId="10" xfId="0" applyNumberFormat="1" applyFont="1" applyFill="1" applyBorder="1" applyAlignment="1">
      <alignment horizontal="center" vertical="center"/>
    </xf>
    <xf numFmtId="49" fontId="6" fillId="9" borderId="13" xfId="0" applyNumberFormat="1" applyFont="1" applyFill="1" applyBorder="1" applyAlignment="1">
      <alignment horizontal="center" vertical="center"/>
    </xf>
    <xf numFmtId="49" fontId="6" fillId="9" borderId="12" xfId="0" applyNumberFormat="1" applyFont="1" applyFill="1" applyBorder="1" applyAlignment="1">
      <alignment horizontal="center" vertical="center"/>
    </xf>
    <xf numFmtId="49" fontId="6" fillId="9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wrapText="1"/>
    </xf>
    <xf numFmtId="0" fontId="6" fillId="9" borderId="13" xfId="0" applyNumberFormat="1" applyFont="1" applyFill="1" applyBorder="1" applyAlignment="1">
      <alignment horizontal="left" wrapText="1"/>
    </xf>
    <xf numFmtId="0" fontId="6" fillId="9" borderId="12" xfId="0" applyNumberFormat="1" applyFont="1" applyFill="1" applyBorder="1" applyAlignment="1">
      <alignment horizontal="left" wrapText="1"/>
    </xf>
    <xf numFmtId="0" fontId="6" fillId="9" borderId="11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51" fillId="0" borderId="17" xfId="0" applyNumberFormat="1" applyFont="1" applyBorder="1" applyAlignment="1">
      <alignment horizontal="center" vertical="center" wrapText="1"/>
    </xf>
    <xf numFmtId="0" fontId="51" fillId="0" borderId="18" xfId="0" applyNumberFormat="1" applyFont="1" applyBorder="1" applyAlignment="1">
      <alignment horizontal="center" vertical="center" wrapText="1"/>
    </xf>
    <xf numFmtId="0" fontId="51" fillId="0" borderId="19" xfId="0" applyNumberFormat="1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 vertical="center" wrapText="1"/>
    </xf>
    <xf numFmtId="0" fontId="51" fillId="0" borderId="15" xfId="0" applyNumberFormat="1" applyFont="1" applyBorder="1" applyAlignment="1">
      <alignment horizontal="center" vertical="center" wrapText="1"/>
    </xf>
    <xf numFmtId="0" fontId="51" fillId="0" borderId="16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 wrapText="1"/>
    </xf>
    <xf numFmtId="0" fontId="51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1" fontId="6" fillId="33" borderId="12" xfId="0" applyNumberFormat="1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>
      <alignment horizontal="center" vertical="center"/>
    </xf>
    <xf numFmtId="0" fontId="6" fillId="10" borderId="11" xfId="0" applyNumberFormat="1" applyFont="1" applyFill="1" applyBorder="1" applyAlignment="1">
      <alignment horizontal="center" vertical="center"/>
    </xf>
    <xf numFmtId="0" fontId="6" fillId="10" borderId="13" xfId="0" applyNumberFormat="1" applyFont="1" applyFill="1" applyBorder="1" applyAlignment="1">
      <alignment horizontal="center"/>
    </xf>
    <xf numFmtId="0" fontId="6" fillId="10" borderId="12" xfId="0" applyNumberFormat="1" applyFont="1" applyFill="1" applyBorder="1" applyAlignment="1">
      <alignment horizontal="center"/>
    </xf>
    <xf numFmtId="0" fontId="6" fillId="10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0" fontId="6" fillId="21" borderId="10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left" vertical="center"/>
    </xf>
    <xf numFmtId="49" fontId="6" fillId="35" borderId="12" xfId="0" applyNumberFormat="1" applyFont="1" applyFill="1" applyBorder="1" applyAlignment="1">
      <alignment horizontal="left" vertical="center"/>
    </xf>
    <xf numFmtId="49" fontId="6" fillId="35" borderId="11" xfId="0" applyNumberFormat="1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left"/>
    </xf>
    <xf numFmtId="171" fontId="5" fillId="33" borderId="13" xfId="58" applyFont="1" applyFill="1" applyBorder="1" applyAlignment="1">
      <alignment horizontal="center" vertical="center" wrapText="1"/>
    </xf>
    <xf numFmtId="171" fontId="5" fillId="33" borderId="12" xfId="58" applyFont="1" applyFill="1" applyBorder="1" applyAlignment="1">
      <alignment horizontal="center" vertical="center" wrapText="1"/>
    </xf>
    <xf numFmtId="171" fontId="5" fillId="33" borderId="11" xfId="58" applyFont="1" applyFill="1" applyBorder="1" applyAlignment="1">
      <alignment horizontal="center" vertical="center" wrapText="1"/>
    </xf>
    <xf numFmtId="171" fontId="5" fillId="34" borderId="13" xfId="58" applyFont="1" applyFill="1" applyBorder="1" applyAlignment="1">
      <alignment horizontal="center" vertical="center" wrapText="1"/>
    </xf>
    <xf numFmtId="171" fontId="5" fillId="34" borderId="12" xfId="58" applyFont="1" applyFill="1" applyBorder="1" applyAlignment="1">
      <alignment horizontal="center" vertical="center" wrapText="1"/>
    </xf>
    <xf numFmtId="171" fontId="5" fillId="34" borderId="11" xfId="58" applyFont="1" applyFill="1" applyBorder="1" applyAlignment="1">
      <alignment horizontal="center" vertical="center" wrapText="1"/>
    </xf>
    <xf numFmtId="0" fontId="6" fillId="14" borderId="13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6" fillId="10" borderId="12" xfId="0" applyNumberFormat="1" applyFont="1" applyFill="1" applyBorder="1" applyAlignment="1">
      <alignment horizontal="center" vertical="center" wrapText="1"/>
    </xf>
    <xf numFmtId="0" fontId="6" fillId="10" borderId="11" xfId="0" applyNumberFormat="1" applyFont="1" applyFill="1" applyBorder="1" applyAlignment="1">
      <alignment horizontal="center" vertical="center" wrapText="1"/>
    </xf>
    <xf numFmtId="0" fontId="6" fillId="10" borderId="10" xfId="0" applyNumberFormat="1" applyFont="1" applyFill="1" applyBorder="1" applyAlignment="1">
      <alignment horizontal="center" vertical="center" wrapText="1"/>
    </xf>
    <xf numFmtId="0" fontId="6" fillId="21" borderId="13" xfId="0" applyNumberFormat="1" applyFont="1" applyFill="1" applyBorder="1" applyAlignment="1">
      <alignment horizontal="center"/>
    </xf>
    <xf numFmtId="0" fontId="6" fillId="21" borderId="12" xfId="0" applyNumberFormat="1" applyFont="1" applyFill="1" applyBorder="1" applyAlignment="1">
      <alignment horizontal="center"/>
    </xf>
    <xf numFmtId="0" fontId="6" fillId="21" borderId="11" xfId="0" applyNumberFormat="1" applyFont="1" applyFill="1" applyBorder="1" applyAlignment="1">
      <alignment horizontal="center"/>
    </xf>
    <xf numFmtId="171" fontId="6" fillId="10" borderId="13" xfId="58" applyFont="1" applyFill="1" applyBorder="1" applyAlignment="1">
      <alignment horizontal="center"/>
    </xf>
    <xf numFmtId="171" fontId="6" fillId="10" borderId="12" xfId="58" applyFont="1" applyFill="1" applyBorder="1" applyAlignment="1">
      <alignment horizontal="center"/>
    </xf>
    <xf numFmtId="171" fontId="6" fillId="10" borderId="11" xfId="58" applyFont="1" applyFill="1" applyBorder="1" applyAlignment="1">
      <alignment horizontal="center"/>
    </xf>
    <xf numFmtId="2" fontId="6" fillId="21" borderId="13" xfId="0" applyNumberFormat="1" applyFont="1" applyFill="1" applyBorder="1" applyAlignment="1">
      <alignment horizontal="center"/>
    </xf>
    <xf numFmtId="2" fontId="6" fillId="21" borderId="12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3"/>
  <sheetViews>
    <sheetView tabSelected="1" zoomScale="85" zoomScaleNormal="85" zoomScaleSheetLayoutView="130" workbookViewId="0" topLeftCell="A36">
      <selection activeCell="CJ41" sqref="CJ41:CY41"/>
    </sheetView>
  </sheetViews>
  <sheetFormatPr defaultColWidth="0.875" defaultRowHeight="12.75"/>
  <cols>
    <col min="1" max="1" width="0.12890625" style="1" customWidth="1"/>
    <col min="2" max="8" width="0.875" style="1" hidden="1" customWidth="1"/>
    <col min="9" max="9" width="30.00390625" style="1" customWidth="1"/>
    <col min="10" max="10" width="0.875" style="1" hidden="1" customWidth="1"/>
    <col min="11" max="19" width="0.875" style="1" customWidth="1"/>
    <col min="20" max="20" width="7.625" style="1" customWidth="1"/>
    <col min="21" max="29" width="0.875" style="1" customWidth="1"/>
    <col min="30" max="30" width="15.375" style="1" customWidth="1"/>
    <col min="31" max="31" width="0.2421875" style="1" hidden="1" customWidth="1"/>
    <col min="32" max="33" width="0.875" style="1" hidden="1" customWidth="1"/>
    <col min="34" max="34" width="6.875" style="1" hidden="1" customWidth="1"/>
    <col min="35" max="35" width="0.74609375" style="1" hidden="1" customWidth="1"/>
    <col min="36" max="37" width="0.875" style="1" hidden="1" customWidth="1"/>
    <col min="38" max="38" width="0.2421875" style="1" hidden="1" customWidth="1"/>
    <col min="39" max="48" width="0.875" style="1" hidden="1" customWidth="1"/>
    <col min="49" max="49" width="27.125" style="1" customWidth="1"/>
    <col min="50" max="50" width="0.37109375" style="1" customWidth="1"/>
    <col min="51" max="58" width="0.875" style="1" customWidth="1"/>
    <col min="59" max="59" width="4.75390625" style="1" customWidth="1"/>
    <col min="60" max="60" width="0.6171875" style="1" customWidth="1"/>
    <col min="61" max="64" width="0.875" style="1" hidden="1" customWidth="1"/>
    <col min="65" max="65" width="15.00390625" style="1" hidden="1" customWidth="1"/>
    <col min="66" max="86" width="0.875" style="1" customWidth="1"/>
    <col min="87" max="87" width="4.125" style="1" customWidth="1"/>
    <col min="88" max="98" width="0.875" style="1" customWidth="1"/>
    <col min="99" max="99" width="11.25390625" style="1" customWidth="1"/>
    <col min="100" max="100" width="3.75390625" style="1" hidden="1" customWidth="1"/>
    <col min="101" max="102" width="0.875" style="1" hidden="1" customWidth="1"/>
    <col min="103" max="103" width="3.875" style="1" hidden="1" customWidth="1"/>
    <col min="104" max="104" width="0.12890625" style="1" customWidth="1"/>
    <col min="105" max="106" width="0.875" style="1" hidden="1" customWidth="1"/>
    <col min="107" max="107" width="0.74609375" style="1" hidden="1" customWidth="1"/>
    <col min="108" max="108" width="0.875" style="1" hidden="1" customWidth="1"/>
    <col min="109" max="109" width="33.00390625" style="1" customWidth="1"/>
    <col min="110" max="110" width="0.37109375" style="1" hidden="1" customWidth="1"/>
    <col min="111" max="116" width="0.875" style="1" hidden="1" customWidth="1"/>
    <col min="117" max="117" width="2.75390625" style="1" hidden="1" customWidth="1"/>
    <col min="118" max="118" width="1.12109375" style="1" hidden="1" customWidth="1"/>
    <col min="119" max="119" width="1.37890625" style="1" hidden="1" customWidth="1"/>
    <col min="120" max="130" width="0.875" style="1" hidden="1" customWidth="1"/>
    <col min="131" max="131" width="0.12890625" style="1" customWidth="1"/>
    <col min="132" max="132" width="10.00390625" style="1" customWidth="1"/>
    <col min="133" max="142" width="0.875" style="1" customWidth="1"/>
    <col min="143" max="143" width="1.37890625" style="1" customWidth="1"/>
    <col min="144" max="144" width="0.12890625" style="1" hidden="1" customWidth="1"/>
    <col min="145" max="150" width="0.875" style="1" hidden="1" customWidth="1"/>
    <col min="151" max="151" width="0.12890625" style="1" hidden="1" customWidth="1"/>
    <col min="152" max="154" width="0.875" style="1" hidden="1" customWidth="1"/>
    <col min="155" max="155" width="21.75390625" style="1" customWidth="1"/>
    <col min="156" max="161" width="0.875" style="1" customWidth="1"/>
    <col min="162" max="162" width="16.625" style="1" bestFit="1" customWidth="1"/>
    <col min="163" max="167" width="0.875" style="1" customWidth="1"/>
    <col min="168" max="168" width="0.12890625" style="1" customWidth="1"/>
    <col min="169" max="175" width="0.875" style="1" hidden="1" customWidth="1"/>
    <col min="176" max="176" width="0.875" style="1" customWidth="1"/>
    <col min="177" max="16384" width="0.875" style="1" customWidth="1"/>
  </cols>
  <sheetData>
    <row r="1" s="2" customFormat="1" ht="11.25" customHeight="1">
      <c r="DF1" s="2" t="s">
        <v>0</v>
      </c>
    </row>
    <row r="2" s="2" customFormat="1" ht="11.25" customHeight="1">
      <c r="DF2" s="2" t="s">
        <v>1</v>
      </c>
    </row>
    <row r="3" ht="13.5" customHeight="1"/>
    <row r="4" spans="1:167" s="4" customFormat="1" ht="16.5">
      <c r="A4" s="521" t="s">
        <v>3</v>
      </c>
      <c r="B4" s="521"/>
      <c r="C4" s="521"/>
      <c r="D4" s="521"/>
      <c r="E4" s="521"/>
      <c r="F4" s="521"/>
      <c r="G4" s="521"/>
      <c r="H4" s="521"/>
      <c r="I4" s="521"/>
      <c r="J4" s="521"/>
      <c r="K4" s="525" t="s">
        <v>4</v>
      </c>
      <c r="L4" s="525"/>
      <c r="M4" s="525"/>
      <c r="N4" s="525"/>
      <c r="O4" s="525"/>
      <c r="P4" s="525"/>
      <c r="Q4" s="525"/>
      <c r="R4" s="525"/>
      <c r="S4" s="525"/>
      <c r="T4" s="525"/>
      <c r="U4" s="525" t="s">
        <v>5</v>
      </c>
      <c r="V4" s="525"/>
      <c r="W4" s="525"/>
      <c r="X4" s="525"/>
      <c r="Y4" s="525"/>
      <c r="Z4" s="525"/>
      <c r="AA4" s="525"/>
      <c r="AB4" s="525"/>
      <c r="AC4" s="525"/>
      <c r="AD4" s="525"/>
      <c r="AE4" s="512" t="s">
        <v>2</v>
      </c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513"/>
      <c r="AS4" s="513"/>
      <c r="AT4" s="513"/>
      <c r="AU4" s="513"/>
      <c r="AV4" s="513"/>
      <c r="AW4" s="513"/>
      <c r="AX4" s="513"/>
      <c r="AY4" s="513"/>
      <c r="AZ4" s="513"/>
      <c r="BA4" s="513"/>
      <c r="BB4" s="513"/>
      <c r="BC4" s="513"/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  <c r="BO4" s="513"/>
      <c r="BP4" s="513"/>
      <c r="BQ4" s="513"/>
      <c r="BR4" s="513"/>
      <c r="BS4" s="513"/>
      <c r="BT4" s="513"/>
      <c r="BU4" s="513"/>
      <c r="BV4" s="513"/>
      <c r="BW4" s="513"/>
      <c r="BX4" s="513"/>
      <c r="BY4" s="513"/>
      <c r="BZ4" s="513"/>
      <c r="CA4" s="513"/>
      <c r="CB4" s="513"/>
      <c r="CC4" s="513"/>
      <c r="CD4" s="513"/>
      <c r="CE4" s="513"/>
      <c r="CF4" s="513"/>
      <c r="CG4" s="513"/>
      <c r="CH4" s="513"/>
      <c r="CI4" s="513"/>
      <c r="CJ4" s="513"/>
      <c r="CK4" s="513"/>
      <c r="CL4" s="513"/>
      <c r="CM4" s="513"/>
      <c r="CN4" s="513"/>
      <c r="CO4" s="513"/>
      <c r="CP4" s="513"/>
      <c r="CQ4" s="513"/>
      <c r="CR4" s="513"/>
      <c r="CS4" s="513"/>
      <c r="CT4" s="513"/>
      <c r="CU4" s="513"/>
      <c r="CV4" s="513"/>
      <c r="CW4" s="513"/>
      <c r="CX4" s="513"/>
      <c r="CY4" s="513"/>
      <c r="CZ4" s="513"/>
      <c r="DA4" s="513"/>
      <c r="DB4" s="513"/>
      <c r="DC4" s="513"/>
      <c r="DD4" s="513"/>
      <c r="DE4" s="513"/>
      <c r="DF4" s="513"/>
      <c r="DG4" s="513"/>
      <c r="DH4" s="513"/>
      <c r="DI4" s="513"/>
      <c r="DJ4" s="513"/>
      <c r="DK4" s="513"/>
      <c r="DL4" s="513"/>
      <c r="DM4" s="513"/>
      <c r="DN4" s="513"/>
      <c r="DO4" s="513"/>
      <c r="DP4" s="513"/>
      <c r="DQ4" s="513"/>
      <c r="DR4" s="513"/>
      <c r="DS4" s="513"/>
      <c r="DT4" s="513"/>
      <c r="DU4" s="513"/>
      <c r="DV4" s="513"/>
      <c r="DW4" s="513"/>
      <c r="DX4" s="513"/>
      <c r="DY4" s="513"/>
      <c r="DZ4" s="513"/>
      <c r="EA4" s="513"/>
      <c r="EB4" s="513"/>
      <c r="EC4" s="513"/>
      <c r="ED4" s="513"/>
      <c r="EE4" s="513"/>
      <c r="EF4" s="513"/>
      <c r="EG4" s="513"/>
      <c r="EH4" s="513"/>
      <c r="EI4" s="513"/>
      <c r="EJ4" s="513"/>
      <c r="EK4" s="513"/>
      <c r="EL4" s="513"/>
      <c r="EM4" s="514"/>
      <c r="EN4" s="515" t="s">
        <v>16</v>
      </c>
      <c r="EO4" s="516"/>
      <c r="EP4" s="516"/>
      <c r="EQ4" s="516"/>
      <c r="ER4" s="516"/>
      <c r="ES4" s="516"/>
      <c r="ET4" s="516"/>
      <c r="EU4" s="516"/>
      <c r="EV4" s="516"/>
      <c r="EW4" s="516"/>
      <c r="EX4" s="516"/>
      <c r="EY4" s="517"/>
      <c r="EZ4" s="503" t="s">
        <v>17</v>
      </c>
      <c r="FA4" s="504"/>
      <c r="FB4" s="504"/>
      <c r="FC4" s="504"/>
      <c r="FD4" s="504"/>
      <c r="FE4" s="504"/>
      <c r="FF4" s="504"/>
      <c r="FG4" s="504"/>
      <c r="FH4" s="504"/>
      <c r="FI4" s="504"/>
      <c r="FJ4" s="504"/>
      <c r="FK4" s="505"/>
    </row>
    <row r="5" spans="1:256" s="4" customFormat="1" ht="26.25" customHeight="1">
      <c r="A5" s="521"/>
      <c r="B5" s="521"/>
      <c r="C5" s="521"/>
      <c r="D5" s="521"/>
      <c r="E5" s="521"/>
      <c r="F5" s="521"/>
      <c r="G5" s="521"/>
      <c r="H5" s="521"/>
      <c r="I5" s="521"/>
      <c r="J5" s="521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  <c r="AA5" s="525"/>
      <c r="AB5" s="525"/>
      <c r="AC5" s="525"/>
      <c r="AD5" s="525"/>
      <c r="AE5" s="503" t="s">
        <v>6</v>
      </c>
      <c r="AF5" s="504"/>
      <c r="AG5" s="504"/>
      <c r="AH5" s="504"/>
      <c r="AI5" s="504"/>
      <c r="AJ5" s="504"/>
      <c r="AK5" s="505"/>
      <c r="AL5" s="515" t="s">
        <v>7</v>
      </c>
      <c r="AM5" s="516"/>
      <c r="AN5" s="516"/>
      <c r="AO5" s="516"/>
      <c r="AP5" s="516"/>
      <c r="AQ5" s="516"/>
      <c r="AR5" s="516"/>
      <c r="AS5" s="516"/>
      <c r="AT5" s="516"/>
      <c r="AU5" s="516"/>
      <c r="AV5" s="516"/>
      <c r="AW5" s="516"/>
      <c r="AX5" s="517"/>
      <c r="AY5" s="503" t="s">
        <v>8</v>
      </c>
      <c r="AZ5" s="504"/>
      <c r="BA5" s="504"/>
      <c r="BB5" s="504"/>
      <c r="BC5" s="504"/>
      <c r="BD5" s="504"/>
      <c r="BE5" s="504"/>
      <c r="BF5" s="504"/>
      <c r="BG5" s="504"/>
      <c r="BH5" s="504"/>
      <c r="BI5" s="504"/>
      <c r="BJ5" s="504"/>
      <c r="BK5" s="504"/>
      <c r="BL5" s="504"/>
      <c r="BM5" s="505"/>
      <c r="BN5" s="503" t="s">
        <v>9</v>
      </c>
      <c r="BO5" s="504"/>
      <c r="BP5" s="504"/>
      <c r="BQ5" s="504"/>
      <c r="BR5" s="504"/>
      <c r="BS5" s="504"/>
      <c r="BT5" s="504"/>
      <c r="BU5" s="504"/>
      <c r="BV5" s="504"/>
      <c r="BW5" s="504"/>
      <c r="BX5" s="505"/>
      <c r="BY5" s="503" t="s">
        <v>10</v>
      </c>
      <c r="BZ5" s="504"/>
      <c r="CA5" s="504"/>
      <c r="CB5" s="504"/>
      <c r="CC5" s="504"/>
      <c r="CD5" s="504"/>
      <c r="CE5" s="504"/>
      <c r="CF5" s="504"/>
      <c r="CG5" s="504"/>
      <c r="CH5" s="504"/>
      <c r="CI5" s="505"/>
      <c r="CJ5" s="503" t="s">
        <v>12</v>
      </c>
      <c r="CK5" s="504"/>
      <c r="CL5" s="504"/>
      <c r="CM5" s="504"/>
      <c r="CN5" s="504"/>
      <c r="CO5" s="504"/>
      <c r="CP5" s="504"/>
      <c r="CQ5" s="504"/>
      <c r="CR5" s="504"/>
      <c r="CS5" s="504"/>
      <c r="CT5" s="504"/>
      <c r="CU5" s="504"/>
      <c r="CV5" s="504"/>
      <c r="CW5" s="504"/>
      <c r="CX5" s="504"/>
      <c r="CY5" s="505"/>
      <c r="CZ5" s="515" t="s">
        <v>11</v>
      </c>
      <c r="DA5" s="516"/>
      <c r="DB5" s="516"/>
      <c r="DC5" s="516"/>
      <c r="DD5" s="516"/>
      <c r="DE5" s="516"/>
      <c r="DF5" s="516"/>
      <c r="DG5" s="516"/>
      <c r="DH5" s="516"/>
      <c r="DI5" s="516"/>
      <c r="DJ5" s="516"/>
      <c r="DK5" s="516"/>
      <c r="DL5" s="516"/>
      <c r="DM5" s="516"/>
      <c r="DN5" s="516"/>
      <c r="DO5" s="517"/>
      <c r="DP5" s="512" t="s">
        <v>13</v>
      </c>
      <c r="DQ5" s="513"/>
      <c r="DR5" s="513"/>
      <c r="DS5" s="513"/>
      <c r="DT5" s="513"/>
      <c r="DU5" s="513"/>
      <c r="DV5" s="513"/>
      <c r="DW5" s="513"/>
      <c r="DX5" s="513"/>
      <c r="DY5" s="513"/>
      <c r="DZ5" s="513"/>
      <c r="EA5" s="513"/>
      <c r="EB5" s="513"/>
      <c r="EC5" s="513"/>
      <c r="ED5" s="513"/>
      <c r="EE5" s="513"/>
      <c r="EF5" s="513"/>
      <c r="EG5" s="513"/>
      <c r="EH5" s="513"/>
      <c r="EI5" s="513"/>
      <c r="EJ5" s="513"/>
      <c r="EK5" s="513"/>
      <c r="EL5" s="513"/>
      <c r="EM5" s="514"/>
      <c r="EN5" s="522"/>
      <c r="EO5" s="523"/>
      <c r="EP5" s="523"/>
      <c r="EQ5" s="523"/>
      <c r="ER5" s="523"/>
      <c r="ES5" s="523"/>
      <c r="ET5" s="523"/>
      <c r="EU5" s="523"/>
      <c r="EV5" s="523"/>
      <c r="EW5" s="523"/>
      <c r="EX5" s="523"/>
      <c r="EY5" s="524"/>
      <c r="EZ5" s="506"/>
      <c r="FA5" s="507"/>
      <c r="FB5" s="507"/>
      <c r="FC5" s="507"/>
      <c r="FD5" s="507"/>
      <c r="FE5" s="507"/>
      <c r="FF5" s="507"/>
      <c r="FG5" s="507"/>
      <c r="FH5" s="507"/>
      <c r="FI5" s="507"/>
      <c r="FJ5" s="507"/>
      <c r="FK5" s="508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</row>
    <row r="6" spans="1:256" s="4" customFormat="1" ht="109.5" customHeigh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5"/>
      <c r="AB6" s="525"/>
      <c r="AC6" s="525"/>
      <c r="AD6" s="525"/>
      <c r="AE6" s="509"/>
      <c r="AF6" s="510"/>
      <c r="AG6" s="510"/>
      <c r="AH6" s="510"/>
      <c r="AI6" s="510"/>
      <c r="AJ6" s="510"/>
      <c r="AK6" s="511"/>
      <c r="AL6" s="518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20"/>
      <c r="AY6" s="509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1"/>
      <c r="BN6" s="509"/>
      <c r="BO6" s="510"/>
      <c r="BP6" s="510"/>
      <c r="BQ6" s="510"/>
      <c r="BR6" s="510"/>
      <c r="BS6" s="510"/>
      <c r="BT6" s="510"/>
      <c r="BU6" s="510"/>
      <c r="BV6" s="510"/>
      <c r="BW6" s="510"/>
      <c r="BX6" s="511"/>
      <c r="BY6" s="509"/>
      <c r="BZ6" s="510"/>
      <c r="CA6" s="510"/>
      <c r="CB6" s="510"/>
      <c r="CC6" s="510"/>
      <c r="CD6" s="510"/>
      <c r="CE6" s="510"/>
      <c r="CF6" s="510"/>
      <c r="CG6" s="510"/>
      <c r="CH6" s="510"/>
      <c r="CI6" s="511"/>
      <c r="CJ6" s="509"/>
      <c r="CK6" s="510"/>
      <c r="CL6" s="510"/>
      <c r="CM6" s="510"/>
      <c r="CN6" s="510"/>
      <c r="CO6" s="510"/>
      <c r="CP6" s="510"/>
      <c r="CQ6" s="510"/>
      <c r="CR6" s="510"/>
      <c r="CS6" s="510"/>
      <c r="CT6" s="510"/>
      <c r="CU6" s="510"/>
      <c r="CV6" s="510"/>
      <c r="CW6" s="510"/>
      <c r="CX6" s="510"/>
      <c r="CY6" s="511"/>
      <c r="CZ6" s="518"/>
      <c r="DA6" s="519"/>
      <c r="DB6" s="519"/>
      <c r="DC6" s="519"/>
      <c r="DD6" s="519"/>
      <c r="DE6" s="519"/>
      <c r="DF6" s="519"/>
      <c r="DG6" s="519"/>
      <c r="DH6" s="519"/>
      <c r="DI6" s="519"/>
      <c r="DJ6" s="519"/>
      <c r="DK6" s="519"/>
      <c r="DL6" s="519"/>
      <c r="DM6" s="519"/>
      <c r="DN6" s="519"/>
      <c r="DO6" s="520"/>
      <c r="DP6" s="521" t="s">
        <v>14</v>
      </c>
      <c r="DQ6" s="521"/>
      <c r="DR6" s="521"/>
      <c r="DS6" s="521"/>
      <c r="DT6" s="521"/>
      <c r="DU6" s="521"/>
      <c r="DV6" s="521"/>
      <c r="DW6" s="521"/>
      <c r="DX6" s="521"/>
      <c r="DY6" s="521"/>
      <c r="DZ6" s="521"/>
      <c r="EA6" s="521"/>
      <c r="EB6" s="521" t="s">
        <v>15</v>
      </c>
      <c r="EC6" s="521"/>
      <c r="ED6" s="521"/>
      <c r="EE6" s="521"/>
      <c r="EF6" s="521"/>
      <c r="EG6" s="521"/>
      <c r="EH6" s="521"/>
      <c r="EI6" s="521"/>
      <c r="EJ6" s="521"/>
      <c r="EK6" s="521"/>
      <c r="EL6" s="521"/>
      <c r="EM6" s="521"/>
      <c r="EN6" s="518"/>
      <c r="EO6" s="519"/>
      <c r="EP6" s="519"/>
      <c r="EQ6" s="519"/>
      <c r="ER6" s="519"/>
      <c r="ES6" s="519"/>
      <c r="ET6" s="519"/>
      <c r="EU6" s="519"/>
      <c r="EV6" s="519"/>
      <c r="EW6" s="519"/>
      <c r="EX6" s="519"/>
      <c r="EY6" s="520"/>
      <c r="EZ6" s="509"/>
      <c r="FA6" s="510"/>
      <c r="FB6" s="510"/>
      <c r="FC6" s="510"/>
      <c r="FD6" s="510"/>
      <c r="FE6" s="510"/>
      <c r="FF6" s="510"/>
      <c r="FG6" s="510"/>
      <c r="FH6" s="510"/>
      <c r="FI6" s="510"/>
      <c r="FJ6" s="510"/>
      <c r="FK6" s="511"/>
      <c r="FT6" s="133"/>
      <c r="FU6" s="133"/>
      <c r="FV6" s="503"/>
      <c r="FW6" s="504"/>
      <c r="FX6" s="504"/>
      <c r="FY6" s="504"/>
      <c r="FZ6" s="504"/>
      <c r="GA6" s="504"/>
      <c r="GB6" s="504"/>
      <c r="GC6" s="504"/>
      <c r="GD6" s="504"/>
      <c r="GE6" s="504"/>
      <c r="GF6" s="504"/>
      <c r="GG6" s="504"/>
      <c r="GH6" s="504"/>
      <c r="GI6" s="504"/>
      <c r="GJ6" s="504"/>
      <c r="GK6" s="505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3" customFormat="1" ht="12">
      <c r="A7" s="479">
        <v>1</v>
      </c>
      <c r="B7" s="479"/>
      <c r="C7" s="479"/>
      <c r="D7" s="479"/>
      <c r="E7" s="479"/>
      <c r="F7" s="479"/>
      <c r="G7" s="479"/>
      <c r="H7" s="479"/>
      <c r="I7" s="479"/>
      <c r="J7" s="479"/>
      <c r="K7" s="479">
        <v>2</v>
      </c>
      <c r="L7" s="479"/>
      <c r="M7" s="479"/>
      <c r="N7" s="479"/>
      <c r="O7" s="479"/>
      <c r="P7" s="479"/>
      <c r="Q7" s="479"/>
      <c r="R7" s="479"/>
      <c r="S7" s="479"/>
      <c r="T7" s="479"/>
      <c r="U7" s="479">
        <v>3</v>
      </c>
      <c r="V7" s="479"/>
      <c r="W7" s="479"/>
      <c r="X7" s="479"/>
      <c r="Y7" s="479"/>
      <c r="Z7" s="479"/>
      <c r="AA7" s="479"/>
      <c r="AB7" s="479"/>
      <c r="AC7" s="479"/>
      <c r="AD7" s="479"/>
      <c r="AE7" s="479">
        <v>4</v>
      </c>
      <c r="AF7" s="479"/>
      <c r="AG7" s="479"/>
      <c r="AH7" s="479"/>
      <c r="AI7" s="479"/>
      <c r="AJ7" s="479"/>
      <c r="AK7" s="479"/>
      <c r="AL7" s="479">
        <v>5</v>
      </c>
      <c r="AM7" s="479"/>
      <c r="AN7" s="479"/>
      <c r="AO7" s="479"/>
      <c r="AP7" s="479"/>
      <c r="AQ7" s="479"/>
      <c r="AR7" s="479"/>
      <c r="AS7" s="479"/>
      <c r="AT7" s="479"/>
      <c r="AU7" s="479"/>
      <c r="AV7" s="479"/>
      <c r="AW7" s="479"/>
      <c r="AX7" s="479"/>
      <c r="AY7" s="479">
        <v>6</v>
      </c>
      <c r="AZ7" s="479"/>
      <c r="BA7" s="479"/>
      <c r="BB7" s="479"/>
      <c r="BC7" s="479"/>
      <c r="BD7" s="479"/>
      <c r="BE7" s="479"/>
      <c r="BF7" s="479"/>
      <c r="BG7" s="479"/>
      <c r="BH7" s="479"/>
      <c r="BI7" s="479"/>
      <c r="BJ7" s="479"/>
      <c r="BK7" s="479"/>
      <c r="BL7" s="479"/>
      <c r="BM7" s="479"/>
      <c r="BN7" s="479">
        <v>7</v>
      </c>
      <c r="BO7" s="479"/>
      <c r="BP7" s="479"/>
      <c r="BQ7" s="479"/>
      <c r="BR7" s="479"/>
      <c r="BS7" s="479"/>
      <c r="BT7" s="479"/>
      <c r="BU7" s="479"/>
      <c r="BV7" s="479"/>
      <c r="BW7" s="479"/>
      <c r="BX7" s="479"/>
      <c r="BY7" s="479">
        <v>8</v>
      </c>
      <c r="BZ7" s="479"/>
      <c r="CA7" s="479"/>
      <c r="CB7" s="479"/>
      <c r="CC7" s="479"/>
      <c r="CD7" s="479"/>
      <c r="CE7" s="479"/>
      <c r="CF7" s="479"/>
      <c r="CG7" s="479"/>
      <c r="CH7" s="479"/>
      <c r="CI7" s="479"/>
      <c r="CJ7" s="479">
        <v>9</v>
      </c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>
        <v>10</v>
      </c>
      <c r="DA7" s="479"/>
      <c r="DB7" s="479"/>
      <c r="DC7" s="479"/>
      <c r="DD7" s="479"/>
      <c r="DE7" s="479"/>
      <c r="DF7" s="479"/>
      <c r="DG7" s="479"/>
      <c r="DH7" s="479"/>
      <c r="DI7" s="479"/>
      <c r="DJ7" s="479"/>
      <c r="DK7" s="479"/>
      <c r="DL7" s="479"/>
      <c r="DM7" s="479"/>
      <c r="DN7" s="479"/>
      <c r="DO7" s="479"/>
      <c r="DP7" s="479">
        <v>11</v>
      </c>
      <c r="DQ7" s="479"/>
      <c r="DR7" s="479"/>
      <c r="DS7" s="479"/>
      <c r="DT7" s="479"/>
      <c r="DU7" s="479"/>
      <c r="DV7" s="479"/>
      <c r="DW7" s="479"/>
      <c r="DX7" s="479"/>
      <c r="DY7" s="479"/>
      <c r="DZ7" s="479"/>
      <c r="EA7" s="479"/>
      <c r="EB7" s="479">
        <v>12</v>
      </c>
      <c r="EC7" s="479"/>
      <c r="ED7" s="479"/>
      <c r="EE7" s="479"/>
      <c r="EF7" s="479"/>
      <c r="EG7" s="479"/>
      <c r="EH7" s="479"/>
      <c r="EI7" s="479"/>
      <c r="EJ7" s="479"/>
      <c r="EK7" s="479"/>
      <c r="EL7" s="479"/>
      <c r="EM7" s="479"/>
      <c r="EN7" s="479">
        <v>13</v>
      </c>
      <c r="EO7" s="479"/>
      <c r="EP7" s="479"/>
      <c r="EQ7" s="479"/>
      <c r="ER7" s="479"/>
      <c r="ES7" s="479"/>
      <c r="ET7" s="479"/>
      <c r="EU7" s="479"/>
      <c r="EV7" s="479"/>
      <c r="EW7" s="479"/>
      <c r="EX7" s="479"/>
      <c r="EY7" s="479"/>
      <c r="EZ7" s="479">
        <v>14</v>
      </c>
      <c r="FA7" s="479"/>
      <c r="FB7" s="479"/>
      <c r="FC7" s="479"/>
      <c r="FD7" s="479"/>
      <c r="FE7" s="479"/>
      <c r="FF7" s="479"/>
      <c r="FG7" s="479"/>
      <c r="FH7" s="479"/>
      <c r="FI7" s="479"/>
      <c r="FJ7" s="479"/>
      <c r="FK7" s="479"/>
      <c r="FT7" s="134"/>
      <c r="FU7" s="134"/>
      <c r="FV7" s="509"/>
      <c r="FW7" s="510"/>
      <c r="FX7" s="510"/>
      <c r="FY7" s="510"/>
      <c r="FZ7" s="510"/>
      <c r="GA7" s="510"/>
      <c r="GB7" s="510"/>
      <c r="GC7" s="510"/>
      <c r="GD7" s="510"/>
      <c r="GE7" s="510"/>
      <c r="GF7" s="510"/>
      <c r="GG7" s="510"/>
      <c r="GH7" s="510"/>
      <c r="GI7" s="510"/>
      <c r="GJ7" s="510"/>
      <c r="GK7" s="511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</row>
    <row r="8" spans="1:256" s="83" customFormat="1" ht="28.5" customHeight="1">
      <c r="A8" s="450" t="s">
        <v>28</v>
      </c>
      <c r="B8" s="450"/>
      <c r="C8" s="450"/>
      <c r="D8" s="450"/>
      <c r="E8" s="450"/>
      <c r="F8" s="450"/>
      <c r="G8" s="450"/>
      <c r="H8" s="450"/>
      <c r="I8" s="450"/>
      <c r="J8" s="450"/>
      <c r="K8" s="454"/>
      <c r="L8" s="455"/>
      <c r="M8" s="455"/>
      <c r="N8" s="455"/>
      <c r="O8" s="455"/>
      <c r="P8" s="455"/>
      <c r="Q8" s="455"/>
      <c r="R8" s="455"/>
      <c r="S8" s="455"/>
      <c r="T8" s="456"/>
      <c r="U8" s="454"/>
      <c r="V8" s="455"/>
      <c r="W8" s="455"/>
      <c r="X8" s="455"/>
      <c r="Y8" s="455"/>
      <c r="Z8" s="455"/>
      <c r="AA8" s="455"/>
      <c r="AB8" s="455"/>
      <c r="AC8" s="455"/>
      <c r="AD8" s="456"/>
      <c r="AE8" s="480"/>
      <c r="AF8" s="480"/>
      <c r="AG8" s="480"/>
      <c r="AH8" s="480"/>
      <c r="AI8" s="480"/>
      <c r="AJ8" s="480"/>
      <c r="AK8" s="480"/>
      <c r="AL8" s="481" t="s">
        <v>18</v>
      </c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82"/>
      <c r="BO8" s="482"/>
      <c r="BP8" s="482"/>
      <c r="BQ8" s="482"/>
      <c r="BR8" s="482"/>
      <c r="BS8" s="482"/>
      <c r="BT8" s="482"/>
      <c r="BU8" s="482"/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2"/>
      <c r="CH8" s="482"/>
      <c r="CI8" s="482"/>
      <c r="CJ8" s="482"/>
      <c r="CK8" s="482"/>
      <c r="CL8" s="482"/>
      <c r="CM8" s="482"/>
      <c r="CN8" s="482"/>
      <c r="CO8" s="482"/>
      <c r="CP8" s="482"/>
      <c r="CQ8" s="482"/>
      <c r="CR8" s="482"/>
      <c r="CS8" s="482"/>
      <c r="CT8" s="482"/>
      <c r="CU8" s="482"/>
      <c r="CV8" s="482"/>
      <c r="CW8" s="482"/>
      <c r="CX8" s="482"/>
      <c r="CY8" s="482"/>
      <c r="CZ8" s="483">
        <v>180800</v>
      </c>
      <c r="DA8" s="484"/>
      <c r="DB8" s="484"/>
      <c r="DC8" s="484"/>
      <c r="DD8" s="484"/>
      <c r="DE8" s="484"/>
      <c r="DF8" s="484"/>
      <c r="DG8" s="484"/>
      <c r="DH8" s="484"/>
      <c r="DI8" s="484"/>
      <c r="DJ8" s="484"/>
      <c r="DK8" s="484"/>
      <c r="DL8" s="484"/>
      <c r="DM8" s="484"/>
      <c r="DN8" s="484"/>
      <c r="DO8" s="485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4"/>
      <c r="EC8" s="495"/>
      <c r="ED8" s="495"/>
      <c r="EE8" s="495"/>
      <c r="EF8" s="495"/>
      <c r="EG8" s="495"/>
      <c r="EH8" s="495"/>
      <c r="EI8" s="495"/>
      <c r="EJ8" s="495"/>
      <c r="EK8" s="495"/>
      <c r="EL8" s="495"/>
      <c r="EM8" s="496"/>
      <c r="EN8" s="498" t="s">
        <v>20</v>
      </c>
      <c r="EO8" s="499"/>
      <c r="EP8" s="499"/>
      <c r="EQ8" s="499"/>
      <c r="ER8" s="499"/>
      <c r="ES8" s="499"/>
      <c r="ET8" s="499"/>
      <c r="EU8" s="499"/>
      <c r="EV8" s="499"/>
      <c r="EW8" s="499"/>
      <c r="EX8" s="499"/>
      <c r="EY8" s="500"/>
      <c r="EZ8" s="469"/>
      <c r="FA8" s="469"/>
      <c r="FB8" s="469"/>
      <c r="FC8" s="469"/>
      <c r="FD8" s="469"/>
      <c r="FE8" s="469"/>
      <c r="FF8" s="469"/>
      <c r="FG8" s="469"/>
      <c r="FH8" s="469"/>
      <c r="FI8" s="469"/>
      <c r="FJ8" s="469"/>
      <c r="FK8" s="469"/>
      <c r="FL8" s="135"/>
      <c r="FM8" s="135"/>
      <c r="FN8" s="135"/>
      <c r="FO8" s="135"/>
      <c r="FP8" s="135"/>
      <c r="FQ8" s="135"/>
      <c r="FR8" s="135"/>
      <c r="FS8" s="82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3" customFormat="1" ht="30.75" customHeight="1">
      <c r="A9" s="450" t="s">
        <v>28</v>
      </c>
      <c r="B9" s="450"/>
      <c r="C9" s="450"/>
      <c r="D9" s="450"/>
      <c r="E9" s="450"/>
      <c r="F9" s="450"/>
      <c r="G9" s="450"/>
      <c r="H9" s="450"/>
      <c r="I9" s="450"/>
      <c r="J9" s="450"/>
      <c r="K9" s="454"/>
      <c r="L9" s="455"/>
      <c r="M9" s="455"/>
      <c r="N9" s="455"/>
      <c r="O9" s="455"/>
      <c r="P9" s="455"/>
      <c r="Q9" s="455"/>
      <c r="R9" s="455"/>
      <c r="S9" s="455"/>
      <c r="T9" s="456"/>
      <c r="U9" s="454"/>
      <c r="V9" s="455"/>
      <c r="W9" s="455"/>
      <c r="X9" s="455"/>
      <c r="Y9" s="455"/>
      <c r="Z9" s="455"/>
      <c r="AA9" s="455"/>
      <c r="AB9" s="455"/>
      <c r="AC9" s="455"/>
      <c r="AD9" s="456"/>
      <c r="AE9" s="480"/>
      <c r="AF9" s="480"/>
      <c r="AG9" s="480"/>
      <c r="AH9" s="480"/>
      <c r="AI9" s="480"/>
      <c r="AJ9" s="480"/>
      <c r="AK9" s="480"/>
      <c r="AL9" s="481" t="s">
        <v>19</v>
      </c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82"/>
      <c r="BO9" s="482"/>
      <c r="BP9" s="482"/>
      <c r="BQ9" s="482"/>
      <c r="BR9" s="482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2"/>
      <c r="CR9" s="482"/>
      <c r="CS9" s="482"/>
      <c r="CT9" s="482"/>
      <c r="CU9" s="482"/>
      <c r="CV9" s="482"/>
      <c r="CW9" s="482"/>
      <c r="CX9" s="482"/>
      <c r="CY9" s="482"/>
      <c r="CZ9" s="486">
        <v>2744800</v>
      </c>
      <c r="DA9" s="487"/>
      <c r="DB9" s="487"/>
      <c r="DC9" s="487"/>
      <c r="DD9" s="487"/>
      <c r="DE9" s="487"/>
      <c r="DF9" s="487"/>
      <c r="DG9" s="487"/>
      <c r="DH9" s="487"/>
      <c r="DI9" s="487"/>
      <c r="DJ9" s="487"/>
      <c r="DK9" s="487"/>
      <c r="DL9" s="487"/>
      <c r="DM9" s="487"/>
      <c r="DN9" s="487"/>
      <c r="DO9" s="488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4"/>
      <c r="EC9" s="495"/>
      <c r="ED9" s="495"/>
      <c r="EE9" s="495"/>
      <c r="EF9" s="495"/>
      <c r="EG9" s="495"/>
      <c r="EH9" s="495"/>
      <c r="EI9" s="495"/>
      <c r="EJ9" s="495"/>
      <c r="EK9" s="495"/>
      <c r="EL9" s="495"/>
      <c r="EM9" s="496"/>
      <c r="EN9" s="446" t="s">
        <v>20</v>
      </c>
      <c r="EO9" s="446"/>
      <c r="EP9" s="446"/>
      <c r="EQ9" s="446"/>
      <c r="ER9" s="446"/>
      <c r="ES9" s="446"/>
      <c r="ET9" s="446"/>
      <c r="EU9" s="446"/>
      <c r="EV9" s="446"/>
      <c r="EW9" s="446"/>
      <c r="EX9" s="446"/>
      <c r="EY9" s="446"/>
      <c r="EZ9" s="469"/>
      <c r="FA9" s="469"/>
      <c r="FB9" s="469"/>
      <c r="FC9" s="469"/>
      <c r="FD9" s="469"/>
      <c r="FE9" s="469"/>
      <c r="FF9" s="469"/>
      <c r="FG9" s="469"/>
      <c r="FH9" s="469"/>
      <c r="FI9" s="469"/>
      <c r="FJ9" s="469"/>
      <c r="FK9" s="469"/>
      <c r="FL9" s="135"/>
      <c r="FM9" s="135"/>
      <c r="FN9" s="135"/>
      <c r="FO9" s="135"/>
      <c r="FP9" s="135"/>
      <c r="FQ9" s="135"/>
      <c r="FR9" s="135"/>
      <c r="FS9" s="82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83" customFormat="1" ht="30" customHeight="1">
      <c r="A10" s="450" t="s">
        <v>28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4"/>
      <c r="L10" s="455"/>
      <c r="M10" s="455"/>
      <c r="N10" s="455"/>
      <c r="O10" s="455"/>
      <c r="P10" s="455"/>
      <c r="Q10" s="455"/>
      <c r="R10" s="455"/>
      <c r="S10" s="455"/>
      <c r="T10" s="456"/>
      <c r="U10" s="454"/>
      <c r="V10" s="455"/>
      <c r="W10" s="455"/>
      <c r="X10" s="455"/>
      <c r="Y10" s="455"/>
      <c r="Z10" s="455"/>
      <c r="AA10" s="455"/>
      <c r="AB10" s="455"/>
      <c r="AC10" s="455"/>
      <c r="AD10" s="456"/>
      <c r="AE10" s="454"/>
      <c r="AF10" s="455"/>
      <c r="AG10" s="455"/>
      <c r="AH10" s="455"/>
      <c r="AI10" s="456"/>
      <c r="AJ10" s="84"/>
      <c r="AK10" s="84"/>
      <c r="AL10" s="457" t="s">
        <v>21</v>
      </c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9"/>
      <c r="AY10" s="460"/>
      <c r="AZ10" s="461"/>
      <c r="BA10" s="461"/>
      <c r="BB10" s="461"/>
      <c r="BC10" s="461"/>
      <c r="BD10" s="461"/>
      <c r="BE10" s="461"/>
      <c r="BF10" s="461"/>
      <c r="BG10" s="461"/>
      <c r="BH10" s="461"/>
      <c r="BI10" s="461"/>
      <c r="BJ10" s="461"/>
      <c r="BK10" s="461"/>
      <c r="BL10" s="461"/>
      <c r="BM10" s="462"/>
      <c r="BN10" s="451"/>
      <c r="BO10" s="452"/>
      <c r="BP10" s="452"/>
      <c r="BQ10" s="452"/>
      <c r="BR10" s="452"/>
      <c r="BS10" s="452"/>
      <c r="BT10" s="452"/>
      <c r="BU10" s="452"/>
      <c r="BV10" s="452"/>
      <c r="BW10" s="452"/>
      <c r="BX10" s="453"/>
      <c r="BY10" s="451"/>
      <c r="BZ10" s="452"/>
      <c r="CA10" s="452"/>
      <c r="CB10" s="452"/>
      <c r="CC10" s="452"/>
      <c r="CD10" s="452"/>
      <c r="CE10" s="452"/>
      <c r="CF10" s="452"/>
      <c r="CG10" s="452"/>
      <c r="CH10" s="452"/>
      <c r="CI10" s="453"/>
      <c r="CJ10" s="451"/>
      <c r="CK10" s="452"/>
      <c r="CL10" s="452"/>
      <c r="CM10" s="452"/>
      <c r="CN10" s="452"/>
      <c r="CO10" s="452"/>
      <c r="CP10" s="452"/>
      <c r="CQ10" s="452"/>
      <c r="CR10" s="452"/>
      <c r="CS10" s="452"/>
      <c r="CT10" s="452"/>
      <c r="CU10" s="452"/>
      <c r="CV10" s="452"/>
      <c r="CW10" s="452"/>
      <c r="CX10" s="452"/>
      <c r="CY10" s="453"/>
      <c r="CZ10" s="439">
        <v>528000</v>
      </c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1"/>
      <c r="DP10" s="493"/>
      <c r="DQ10" s="493"/>
      <c r="DR10" s="493"/>
      <c r="DS10" s="493"/>
      <c r="DT10" s="493"/>
      <c r="DU10" s="493"/>
      <c r="DV10" s="493"/>
      <c r="DW10" s="493"/>
      <c r="DX10" s="493"/>
      <c r="DY10" s="493"/>
      <c r="DZ10" s="493"/>
      <c r="EA10" s="493"/>
      <c r="EB10" s="494"/>
      <c r="EC10" s="495"/>
      <c r="ED10" s="495"/>
      <c r="EE10" s="495"/>
      <c r="EF10" s="495"/>
      <c r="EG10" s="495"/>
      <c r="EH10" s="495"/>
      <c r="EI10" s="495"/>
      <c r="EJ10" s="495"/>
      <c r="EK10" s="495"/>
      <c r="EL10" s="495"/>
      <c r="EM10" s="496"/>
      <c r="EN10" s="446" t="s">
        <v>27</v>
      </c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7"/>
      <c r="FA10" s="448"/>
      <c r="FB10" s="448"/>
      <c r="FC10" s="448"/>
      <c r="FD10" s="448"/>
      <c r="FE10" s="448"/>
      <c r="FF10" s="448"/>
      <c r="FG10" s="448"/>
      <c r="FH10" s="448"/>
      <c r="FI10" s="448"/>
      <c r="FJ10" s="448"/>
      <c r="FK10" s="448"/>
      <c r="FL10" s="448"/>
      <c r="FM10" s="448"/>
      <c r="FN10" s="448"/>
      <c r="FO10" s="448"/>
      <c r="FP10" s="448"/>
      <c r="FQ10" s="448"/>
      <c r="FR10" s="449"/>
      <c r="FS10" s="82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75" customHeight="1">
      <c r="A11" s="397" t="s">
        <v>49</v>
      </c>
      <c r="B11" s="397"/>
      <c r="C11" s="397"/>
      <c r="D11" s="397"/>
      <c r="E11" s="397"/>
      <c r="F11" s="397"/>
      <c r="G11" s="397"/>
      <c r="H11" s="397"/>
      <c r="I11" s="397"/>
      <c r="J11" s="397"/>
      <c r="K11" s="246"/>
      <c r="L11" s="247"/>
      <c r="M11" s="247"/>
      <c r="N11" s="247"/>
      <c r="O11" s="247"/>
      <c r="P11" s="247"/>
      <c r="Q11" s="247"/>
      <c r="R11" s="247"/>
      <c r="S11" s="247"/>
      <c r="T11" s="248"/>
      <c r="U11" s="246"/>
      <c r="V11" s="247"/>
      <c r="W11" s="247"/>
      <c r="X11" s="247"/>
      <c r="Y11" s="247"/>
      <c r="Z11" s="247"/>
      <c r="AA11" s="247"/>
      <c r="AB11" s="247"/>
      <c r="AC11" s="247"/>
      <c r="AD11" s="248"/>
      <c r="AE11" s="333"/>
      <c r="AF11" s="333"/>
      <c r="AG11" s="333"/>
      <c r="AH11" s="333"/>
      <c r="AI11" s="333"/>
      <c r="AJ11" s="333"/>
      <c r="AK11" s="333"/>
      <c r="AL11" s="435" t="s">
        <v>50</v>
      </c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7"/>
      <c r="BO11" s="477"/>
      <c r="BP11" s="477"/>
      <c r="BQ11" s="477"/>
      <c r="BR11" s="477"/>
      <c r="BS11" s="477"/>
      <c r="BT11" s="477"/>
      <c r="BU11" s="477"/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77"/>
      <c r="CK11" s="477"/>
      <c r="CL11" s="477"/>
      <c r="CM11" s="477"/>
      <c r="CN11" s="477"/>
      <c r="CO11" s="477"/>
      <c r="CP11" s="477"/>
      <c r="CQ11" s="477"/>
      <c r="CR11" s="477"/>
      <c r="CS11" s="477"/>
      <c r="CT11" s="477"/>
      <c r="CU11" s="477"/>
      <c r="CV11" s="477"/>
      <c r="CW11" s="477"/>
      <c r="CX11" s="477"/>
      <c r="CY11" s="477"/>
      <c r="CZ11" s="442">
        <v>4000</v>
      </c>
      <c r="DA11" s="442"/>
      <c r="DB11" s="442"/>
      <c r="DC11" s="442"/>
      <c r="DD11" s="442"/>
      <c r="DE11" s="442"/>
      <c r="DF11" s="442"/>
      <c r="DG11" s="442"/>
      <c r="DH11" s="442"/>
      <c r="DI11" s="442"/>
      <c r="DJ11" s="442"/>
      <c r="DK11" s="442"/>
      <c r="DL11" s="442"/>
      <c r="DM11" s="442"/>
      <c r="DN11" s="442"/>
      <c r="DO11" s="442"/>
      <c r="DP11" s="368"/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9"/>
      <c r="EC11" s="443"/>
      <c r="ED11" s="443"/>
      <c r="EE11" s="443"/>
      <c r="EF11" s="443"/>
      <c r="EG11" s="443"/>
      <c r="EH11" s="443"/>
      <c r="EI11" s="443"/>
      <c r="EJ11" s="443"/>
      <c r="EK11" s="443"/>
      <c r="EL11" s="443"/>
      <c r="EM11" s="444"/>
      <c r="EN11" s="253" t="s">
        <v>23</v>
      </c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445"/>
      <c r="FA11" s="445"/>
      <c r="FB11" s="445"/>
      <c r="FC11" s="445"/>
      <c r="FD11" s="445"/>
      <c r="FE11" s="445"/>
      <c r="FF11" s="445"/>
      <c r="FG11" s="445"/>
      <c r="FH11" s="445"/>
      <c r="FI11" s="445"/>
      <c r="FJ11" s="445"/>
      <c r="FK11" s="445"/>
      <c r="FL11" s="7"/>
      <c r="FM11" s="7"/>
      <c r="FN11" s="7"/>
      <c r="FO11" s="7"/>
      <c r="FP11" s="7"/>
      <c r="FQ11" s="7"/>
      <c r="FR11" s="7"/>
      <c r="FS11" s="7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2" customFormat="1" ht="16.5" customHeight="1">
      <c r="A12" s="397" t="s">
        <v>32</v>
      </c>
      <c r="B12" s="397"/>
      <c r="C12" s="397"/>
      <c r="D12" s="397"/>
      <c r="E12" s="397"/>
      <c r="F12" s="397"/>
      <c r="G12" s="397"/>
      <c r="H12" s="397"/>
      <c r="I12" s="397"/>
      <c r="J12" s="397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465" t="s">
        <v>43</v>
      </c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7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4"/>
      <c r="BO12" s="464"/>
      <c r="BP12" s="464"/>
      <c r="BQ12" s="464"/>
      <c r="BR12" s="464"/>
      <c r="BS12" s="464"/>
      <c r="BT12" s="464"/>
      <c r="BU12" s="464"/>
      <c r="BV12" s="464"/>
      <c r="BW12" s="464"/>
      <c r="BX12" s="464"/>
      <c r="BY12" s="464"/>
      <c r="BZ12" s="464"/>
      <c r="CA12" s="464"/>
      <c r="CB12" s="464"/>
      <c r="CC12" s="464"/>
      <c r="CD12" s="464"/>
      <c r="CE12" s="464"/>
      <c r="CF12" s="464"/>
      <c r="CG12" s="464"/>
      <c r="CH12" s="464"/>
      <c r="CI12" s="464"/>
      <c r="CJ12" s="464"/>
      <c r="CK12" s="464"/>
      <c r="CL12" s="464"/>
      <c r="CM12" s="464"/>
      <c r="CN12" s="464"/>
      <c r="CO12" s="464"/>
      <c r="CP12" s="464"/>
      <c r="CQ12" s="464"/>
      <c r="CR12" s="464"/>
      <c r="CS12" s="464"/>
      <c r="CT12" s="464"/>
      <c r="CU12" s="464"/>
      <c r="CV12" s="464"/>
      <c r="CW12" s="464"/>
      <c r="CX12" s="464"/>
      <c r="CY12" s="464"/>
      <c r="CZ12" s="442">
        <v>58200</v>
      </c>
      <c r="DA12" s="442"/>
      <c r="DB12" s="442"/>
      <c r="DC12" s="442"/>
      <c r="DD12" s="442"/>
      <c r="DE12" s="442"/>
      <c r="DF12" s="442"/>
      <c r="DG12" s="442"/>
      <c r="DH12" s="442"/>
      <c r="DI12" s="442"/>
      <c r="DJ12" s="442"/>
      <c r="DK12" s="442"/>
      <c r="DL12" s="442"/>
      <c r="DM12" s="442"/>
      <c r="DN12" s="442"/>
      <c r="DO12" s="442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253" t="s">
        <v>23</v>
      </c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445" t="e">
        <f>IF6:IG6()</f>
        <v>#REF!</v>
      </c>
      <c r="FA12" s="445"/>
      <c r="FB12" s="445"/>
      <c r="FC12" s="445"/>
      <c r="FD12" s="445"/>
      <c r="FE12" s="445"/>
      <c r="FF12" s="445"/>
      <c r="FG12" s="445"/>
      <c r="FH12" s="445"/>
      <c r="FI12" s="445"/>
      <c r="FJ12" s="445"/>
      <c r="FK12" s="445"/>
      <c r="FL12" s="7"/>
      <c r="FM12" s="7"/>
      <c r="FN12" s="7"/>
      <c r="FO12" s="7"/>
      <c r="FP12" s="7"/>
      <c r="FQ12" s="7"/>
      <c r="FR12" s="7"/>
      <c r="FS12" s="7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2" customFormat="1" ht="16.5" customHeight="1">
      <c r="A13" s="142"/>
      <c r="B13" s="143"/>
      <c r="C13" s="143"/>
      <c r="D13" s="143"/>
      <c r="E13" s="143"/>
      <c r="F13" s="143"/>
      <c r="G13" s="143"/>
      <c r="H13" s="143"/>
      <c r="I13" s="143" t="s">
        <v>75</v>
      </c>
      <c r="J13" s="144"/>
      <c r="K13" s="136"/>
      <c r="L13" s="137"/>
      <c r="M13" s="137"/>
      <c r="N13" s="137"/>
      <c r="O13" s="137"/>
      <c r="P13" s="137"/>
      <c r="Q13" s="137"/>
      <c r="R13" s="137"/>
      <c r="S13" s="137"/>
      <c r="T13" s="138"/>
      <c r="U13" s="136"/>
      <c r="V13" s="137"/>
      <c r="W13" s="137"/>
      <c r="X13" s="137"/>
      <c r="Y13" s="137"/>
      <c r="Z13" s="137"/>
      <c r="AA13" s="137"/>
      <c r="AB13" s="137"/>
      <c r="AC13" s="137"/>
      <c r="AD13" s="138"/>
      <c r="AE13" s="136"/>
      <c r="AF13" s="137"/>
      <c r="AG13" s="137"/>
      <c r="AH13" s="137"/>
      <c r="AI13" s="138"/>
      <c r="AJ13" s="154"/>
      <c r="AK13" s="154"/>
      <c r="AL13" s="183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 t="s">
        <v>74</v>
      </c>
      <c r="AX13" s="185"/>
      <c r="AY13" s="155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7"/>
      <c r="BN13" s="147"/>
      <c r="BO13" s="148"/>
      <c r="BP13" s="148"/>
      <c r="BQ13" s="148"/>
      <c r="BR13" s="148"/>
      <c r="BS13" s="148"/>
      <c r="BT13" s="148"/>
      <c r="BU13" s="148"/>
      <c r="BV13" s="148"/>
      <c r="BW13" s="148"/>
      <c r="BX13" s="149"/>
      <c r="BY13" s="147"/>
      <c r="BZ13" s="148"/>
      <c r="CA13" s="148"/>
      <c r="CB13" s="148"/>
      <c r="CC13" s="148"/>
      <c r="CD13" s="148"/>
      <c r="CE13" s="148"/>
      <c r="CF13" s="148"/>
      <c r="CG13" s="148"/>
      <c r="CH13" s="148"/>
      <c r="CI13" s="149"/>
      <c r="CJ13" s="147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9"/>
      <c r="CZ13" s="202"/>
      <c r="DA13" s="203"/>
      <c r="DB13" s="203"/>
      <c r="DC13" s="203"/>
      <c r="DD13" s="203"/>
      <c r="DE13" s="203">
        <v>3750</v>
      </c>
      <c r="DF13" s="203"/>
      <c r="DG13" s="203"/>
      <c r="DH13" s="203"/>
      <c r="DI13" s="203"/>
      <c r="DJ13" s="203"/>
      <c r="DK13" s="203"/>
      <c r="DL13" s="203"/>
      <c r="DM13" s="203"/>
      <c r="DN13" s="203"/>
      <c r="DO13" s="204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 t="s">
        <v>23</v>
      </c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7"/>
      <c r="FM13" s="7"/>
      <c r="FN13" s="7"/>
      <c r="FO13" s="7"/>
      <c r="FP13" s="7"/>
      <c r="FQ13" s="7"/>
      <c r="FR13" s="7"/>
      <c r="FS13" s="7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33.75" customHeight="1">
      <c r="A14" s="216" t="s">
        <v>33</v>
      </c>
      <c r="B14" s="217"/>
      <c r="C14" s="217"/>
      <c r="D14" s="217"/>
      <c r="E14" s="217"/>
      <c r="F14" s="217"/>
      <c r="G14" s="217"/>
      <c r="H14" s="217"/>
      <c r="I14" s="217"/>
      <c r="J14" s="22"/>
      <c r="K14" s="246"/>
      <c r="L14" s="247"/>
      <c r="M14" s="247"/>
      <c r="N14" s="247"/>
      <c r="O14" s="247"/>
      <c r="P14" s="247"/>
      <c r="Q14" s="247"/>
      <c r="R14" s="247"/>
      <c r="S14" s="247"/>
      <c r="T14" s="248"/>
      <c r="U14" s="246"/>
      <c r="V14" s="247"/>
      <c r="W14" s="247"/>
      <c r="X14" s="247"/>
      <c r="Y14" s="247"/>
      <c r="Z14" s="247"/>
      <c r="AA14" s="247"/>
      <c r="AB14" s="247"/>
      <c r="AC14" s="247"/>
      <c r="AD14" s="248"/>
      <c r="AE14" s="246"/>
      <c r="AF14" s="247"/>
      <c r="AG14" s="247"/>
      <c r="AH14" s="247"/>
      <c r="AI14" s="248"/>
      <c r="AJ14" s="11"/>
      <c r="AK14" s="11"/>
      <c r="AL14" s="423" t="s">
        <v>47</v>
      </c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5"/>
      <c r="AY14" s="306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8"/>
      <c r="BN14" s="238"/>
      <c r="BO14" s="239"/>
      <c r="BP14" s="239"/>
      <c r="BQ14" s="239"/>
      <c r="BR14" s="239"/>
      <c r="BS14" s="239"/>
      <c r="BT14" s="239"/>
      <c r="BU14" s="239"/>
      <c r="BV14" s="239"/>
      <c r="BW14" s="239"/>
      <c r="BX14" s="240"/>
      <c r="BY14" s="238"/>
      <c r="BZ14" s="239"/>
      <c r="CA14" s="239"/>
      <c r="CB14" s="239"/>
      <c r="CC14" s="239"/>
      <c r="CD14" s="239"/>
      <c r="CE14" s="239"/>
      <c r="CF14" s="239"/>
      <c r="CG14" s="239"/>
      <c r="CH14" s="239"/>
      <c r="CI14" s="240"/>
      <c r="CJ14" s="238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40"/>
      <c r="CZ14" s="478">
        <v>88700</v>
      </c>
      <c r="DA14" s="472"/>
      <c r="DB14" s="472"/>
      <c r="DC14" s="472"/>
      <c r="DD14" s="472"/>
      <c r="DE14" s="472"/>
      <c r="DF14" s="472"/>
      <c r="DG14" s="472"/>
      <c r="DH14" s="472"/>
      <c r="DI14" s="472"/>
      <c r="DJ14" s="472"/>
      <c r="DK14" s="472"/>
      <c r="DL14" s="472"/>
      <c r="DM14" s="472"/>
      <c r="DN14" s="472"/>
      <c r="DO14" s="473"/>
      <c r="DP14" s="368"/>
      <c r="DQ14" s="368"/>
      <c r="DR14" s="368"/>
      <c r="DS14" s="368"/>
      <c r="DT14" s="368"/>
      <c r="DU14" s="368"/>
      <c r="DV14" s="368"/>
      <c r="DW14" s="368"/>
      <c r="DX14" s="368"/>
      <c r="DY14" s="368"/>
      <c r="DZ14" s="368"/>
      <c r="EA14" s="368"/>
      <c r="EB14" s="368"/>
      <c r="EC14" s="368"/>
      <c r="ED14" s="368"/>
      <c r="EE14" s="368"/>
      <c r="EF14" s="368"/>
      <c r="EG14" s="368"/>
      <c r="EH14" s="368"/>
      <c r="EI14" s="368"/>
      <c r="EJ14" s="368"/>
      <c r="EK14" s="368"/>
      <c r="EL14" s="368"/>
      <c r="EM14" s="368"/>
      <c r="EN14" s="253" t="s">
        <v>23</v>
      </c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463"/>
      <c r="FA14" s="463"/>
      <c r="FB14" s="463"/>
      <c r="FC14" s="463"/>
      <c r="FD14" s="463"/>
      <c r="FE14" s="463"/>
      <c r="FF14" s="463"/>
      <c r="FG14" s="463"/>
      <c r="FH14" s="463"/>
      <c r="FI14" s="463"/>
      <c r="FJ14" s="463"/>
      <c r="FK14" s="463"/>
      <c r="FL14" s="8"/>
      <c r="FM14" s="8"/>
      <c r="FN14" s="8"/>
      <c r="FO14" s="8"/>
      <c r="FP14" s="8"/>
      <c r="FQ14" s="8"/>
      <c r="FR14" s="8"/>
      <c r="FS14" s="8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72" customHeight="1">
      <c r="A15" s="142"/>
      <c r="B15" s="143"/>
      <c r="C15" s="143"/>
      <c r="D15" s="143"/>
      <c r="E15" s="143"/>
      <c r="F15" s="143"/>
      <c r="G15" s="143"/>
      <c r="H15" s="143"/>
      <c r="I15" s="143" t="s">
        <v>72</v>
      </c>
      <c r="J15" s="144"/>
      <c r="K15" s="136"/>
      <c r="L15" s="137"/>
      <c r="M15" s="137"/>
      <c r="N15" s="137"/>
      <c r="O15" s="137"/>
      <c r="P15" s="137"/>
      <c r="Q15" s="137"/>
      <c r="R15" s="137"/>
      <c r="S15" s="137"/>
      <c r="T15" s="138"/>
      <c r="U15" s="136"/>
      <c r="V15" s="137"/>
      <c r="W15" s="137"/>
      <c r="X15" s="137"/>
      <c r="Y15" s="137"/>
      <c r="Z15" s="137"/>
      <c r="AA15" s="137"/>
      <c r="AB15" s="137"/>
      <c r="AC15" s="137"/>
      <c r="AD15" s="138"/>
      <c r="AE15" s="136"/>
      <c r="AF15" s="137"/>
      <c r="AG15" s="137"/>
      <c r="AH15" s="137"/>
      <c r="AI15" s="138"/>
      <c r="AJ15" s="154"/>
      <c r="AK15" s="154"/>
      <c r="AL15" s="180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 t="s">
        <v>58</v>
      </c>
      <c r="AX15" s="182"/>
      <c r="AY15" s="158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60"/>
      <c r="BN15" s="147"/>
      <c r="BO15" s="148"/>
      <c r="BP15" s="148"/>
      <c r="BQ15" s="148"/>
      <c r="BR15" s="148"/>
      <c r="BS15" s="148"/>
      <c r="BT15" s="148"/>
      <c r="BU15" s="148"/>
      <c r="BV15" s="148"/>
      <c r="BW15" s="148"/>
      <c r="BX15" s="149"/>
      <c r="BY15" s="147"/>
      <c r="BZ15" s="148"/>
      <c r="CA15" s="148"/>
      <c r="CB15" s="148"/>
      <c r="CC15" s="148"/>
      <c r="CD15" s="148"/>
      <c r="CE15" s="148"/>
      <c r="CF15" s="148"/>
      <c r="CG15" s="148"/>
      <c r="CH15" s="148"/>
      <c r="CI15" s="149"/>
      <c r="CJ15" s="147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9"/>
      <c r="CZ15" s="202"/>
      <c r="DA15" s="203"/>
      <c r="DB15" s="203"/>
      <c r="DC15" s="203"/>
      <c r="DD15" s="203"/>
      <c r="DE15" s="203">
        <v>3500</v>
      </c>
      <c r="DF15" s="203"/>
      <c r="DG15" s="203"/>
      <c r="DH15" s="203"/>
      <c r="DI15" s="203"/>
      <c r="DJ15" s="203"/>
      <c r="DK15" s="203"/>
      <c r="DL15" s="203"/>
      <c r="DM15" s="203"/>
      <c r="DN15" s="203"/>
      <c r="DO15" s="204"/>
      <c r="DP15" s="168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5"/>
      <c r="EB15" s="168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5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 t="s">
        <v>23</v>
      </c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8"/>
      <c r="FM15" s="8"/>
      <c r="FN15" s="8"/>
      <c r="FO15" s="8"/>
      <c r="FP15" s="8"/>
      <c r="FQ15" s="8"/>
      <c r="FR15" s="8"/>
      <c r="FS15" s="8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6" customFormat="1" ht="72" customHeight="1">
      <c r="A16" s="142"/>
      <c r="B16" s="143"/>
      <c r="C16" s="143"/>
      <c r="D16" s="143"/>
      <c r="E16" s="143"/>
      <c r="F16" s="143"/>
      <c r="G16" s="143"/>
      <c r="H16" s="143"/>
      <c r="I16" s="143" t="s">
        <v>73</v>
      </c>
      <c r="J16" s="144"/>
      <c r="K16" s="136"/>
      <c r="L16" s="137"/>
      <c r="M16" s="137"/>
      <c r="N16" s="137"/>
      <c r="O16" s="137"/>
      <c r="P16" s="137"/>
      <c r="Q16" s="137"/>
      <c r="R16" s="137"/>
      <c r="S16" s="137"/>
      <c r="T16" s="138"/>
      <c r="U16" s="136"/>
      <c r="V16" s="137"/>
      <c r="W16" s="137"/>
      <c r="X16" s="137"/>
      <c r="Y16" s="137"/>
      <c r="Z16" s="137"/>
      <c r="AA16" s="137"/>
      <c r="AB16" s="137"/>
      <c r="AC16" s="137"/>
      <c r="AD16" s="138"/>
      <c r="AE16" s="136"/>
      <c r="AF16" s="137"/>
      <c r="AG16" s="137"/>
      <c r="AH16" s="137"/>
      <c r="AI16" s="138"/>
      <c r="AJ16" s="154"/>
      <c r="AK16" s="154"/>
      <c r="AL16" s="180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 t="s">
        <v>60</v>
      </c>
      <c r="AX16" s="182"/>
      <c r="AY16" s="158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60"/>
      <c r="BN16" s="147"/>
      <c r="BO16" s="148"/>
      <c r="BP16" s="148"/>
      <c r="BQ16" s="148"/>
      <c r="BR16" s="148"/>
      <c r="BS16" s="148"/>
      <c r="BT16" s="148"/>
      <c r="BU16" s="148"/>
      <c r="BV16" s="148"/>
      <c r="BW16" s="148"/>
      <c r="BX16" s="149"/>
      <c r="BY16" s="147"/>
      <c r="BZ16" s="148"/>
      <c r="CA16" s="148"/>
      <c r="CB16" s="148"/>
      <c r="CC16" s="148"/>
      <c r="CD16" s="148"/>
      <c r="CE16" s="148"/>
      <c r="CF16" s="148"/>
      <c r="CG16" s="148"/>
      <c r="CH16" s="148"/>
      <c r="CI16" s="149"/>
      <c r="CJ16" s="147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9"/>
      <c r="CZ16" s="202"/>
      <c r="DA16" s="203"/>
      <c r="DB16" s="203"/>
      <c r="DC16" s="203"/>
      <c r="DD16" s="203"/>
      <c r="DE16" s="203">
        <v>89400</v>
      </c>
      <c r="DF16" s="203"/>
      <c r="DG16" s="203"/>
      <c r="DH16" s="203"/>
      <c r="DI16" s="203"/>
      <c r="DJ16" s="203"/>
      <c r="DK16" s="203"/>
      <c r="DL16" s="203"/>
      <c r="DM16" s="203"/>
      <c r="DN16" s="203"/>
      <c r="DO16" s="204"/>
      <c r="DP16" s="168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5"/>
      <c r="EB16" s="168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5"/>
      <c r="EN16" s="177"/>
      <c r="EO16" s="177"/>
      <c r="EP16" s="177"/>
      <c r="EQ16" s="177"/>
      <c r="ER16" s="177"/>
      <c r="ES16" s="177"/>
      <c r="ET16" s="177"/>
      <c r="EU16" s="177"/>
      <c r="EV16" s="177"/>
      <c r="EW16" s="177"/>
      <c r="EX16" s="177"/>
      <c r="EY16" s="177" t="s">
        <v>23</v>
      </c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8"/>
      <c r="FM16" s="8"/>
      <c r="FN16" s="8"/>
      <c r="FO16" s="8"/>
      <c r="FP16" s="8"/>
      <c r="FQ16" s="8"/>
      <c r="FR16" s="8"/>
      <c r="FS16" s="8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" customFormat="1" ht="45" customHeight="1">
      <c r="A17" s="142"/>
      <c r="B17" s="143"/>
      <c r="C17" s="143"/>
      <c r="D17" s="143"/>
      <c r="E17" s="143"/>
      <c r="F17" s="143"/>
      <c r="G17" s="143"/>
      <c r="H17" s="143"/>
      <c r="I17" s="143" t="s">
        <v>71</v>
      </c>
      <c r="J17" s="144"/>
      <c r="K17" s="136"/>
      <c r="L17" s="137"/>
      <c r="M17" s="137"/>
      <c r="N17" s="137"/>
      <c r="O17" s="137"/>
      <c r="P17" s="137"/>
      <c r="Q17" s="137"/>
      <c r="R17" s="137"/>
      <c r="S17" s="137"/>
      <c r="T17" s="138"/>
      <c r="U17" s="136"/>
      <c r="V17" s="137"/>
      <c r="W17" s="137"/>
      <c r="X17" s="137"/>
      <c r="Y17" s="137"/>
      <c r="Z17" s="137"/>
      <c r="AA17" s="137"/>
      <c r="AB17" s="137"/>
      <c r="AC17" s="137"/>
      <c r="AD17" s="138"/>
      <c r="AE17" s="136"/>
      <c r="AF17" s="137"/>
      <c r="AG17" s="137"/>
      <c r="AH17" s="137"/>
      <c r="AI17" s="138"/>
      <c r="AJ17" s="154"/>
      <c r="AK17" s="154"/>
      <c r="AL17" s="180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 t="s">
        <v>70</v>
      </c>
      <c r="AX17" s="182"/>
      <c r="AY17" s="158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60"/>
      <c r="BN17" s="147"/>
      <c r="BO17" s="148"/>
      <c r="BP17" s="148"/>
      <c r="BQ17" s="148"/>
      <c r="BR17" s="148"/>
      <c r="BS17" s="148"/>
      <c r="BT17" s="148"/>
      <c r="BU17" s="148"/>
      <c r="BV17" s="148"/>
      <c r="BW17" s="148"/>
      <c r="BX17" s="149"/>
      <c r="BY17" s="147"/>
      <c r="BZ17" s="148"/>
      <c r="CA17" s="148"/>
      <c r="CB17" s="148"/>
      <c r="CC17" s="148"/>
      <c r="CD17" s="148"/>
      <c r="CE17" s="148"/>
      <c r="CF17" s="148"/>
      <c r="CG17" s="148"/>
      <c r="CH17" s="148"/>
      <c r="CI17" s="149"/>
      <c r="CJ17" s="147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9"/>
      <c r="CZ17" s="202"/>
      <c r="DA17" s="203"/>
      <c r="DB17" s="203"/>
      <c r="DC17" s="203"/>
      <c r="DD17" s="203"/>
      <c r="DE17" s="203">
        <v>19000</v>
      </c>
      <c r="DF17" s="203"/>
      <c r="DG17" s="203"/>
      <c r="DH17" s="203"/>
      <c r="DI17" s="203"/>
      <c r="DJ17" s="203"/>
      <c r="DK17" s="203"/>
      <c r="DL17" s="203"/>
      <c r="DM17" s="203"/>
      <c r="DN17" s="203"/>
      <c r="DO17" s="204"/>
      <c r="DP17" s="168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5"/>
      <c r="EB17" s="168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5"/>
      <c r="EN17" s="177"/>
      <c r="EO17" s="177"/>
      <c r="EP17" s="177"/>
      <c r="EQ17" s="177"/>
      <c r="ER17" s="177"/>
      <c r="ES17" s="177"/>
      <c r="ET17" s="177"/>
      <c r="EU17" s="177"/>
      <c r="EV17" s="177"/>
      <c r="EW17" s="177"/>
      <c r="EX17" s="177"/>
      <c r="EY17" s="177" t="s">
        <v>23</v>
      </c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8"/>
      <c r="FM17" s="8"/>
      <c r="FN17" s="8"/>
      <c r="FO17" s="8"/>
      <c r="FP17" s="8"/>
      <c r="FQ17" s="8"/>
      <c r="FR17" s="8"/>
      <c r="FS17" s="8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2" customFormat="1" ht="40.5" customHeight="1">
      <c r="A18" s="397" t="s">
        <v>51</v>
      </c>
      <c r="B18" s="397"/>
      <c r="C18" s="397"/>
      <c r="D18" s="397"/>
      <c r="E18" s="397"/>
      <c r="F18" s="397"/>
      <c r="G18" s="397"/>
      <c r="H18" s="397"/>
      <c r="I18" s="397"/>
      <c r="J18" s="397"/>
      <c r="K18" s="246"/>
      <c r="L18" s="247"/>
      <c r="M18" s="247"/>
      <c r="N18" s="247"/>
      <c r="O18" s="247"/>
      <c r="P18" s="247"/>
      <c r="Q18" s="247"/>
      <c r="R18" s="247"/>
      <c r="S18" s="247"/>
      <c r="T18" s="248"/>
      <c r="U18" s="246"/>
      <c r="V18" s="247"/>
      <c r="W18" s="247"/>
      <c r="X18" s="247"/>
      <c r="Y18" s="247"/>
      <c r="Z18" s="247"/>
      <c r="AA18" s="247"/>
      <c r="AB18" s="247"/>
      <c r="AC18" s="247"/>
      <c r="AD18" s="248"/>
      <c r="AE18" s="333"/>
      <c r="AF18" s="333"/>
      <c r="AG18" s="333"/>
      <c r="AH18" s="333"/>
      <c r="AI18" s="333"/>
      <c r="AJ18" s="333"/>
      <c r="AK18" s="333"/>
      <c r="AL18" s="435" t="s">
        <v>52</v>
      </c>
      <c r="AM18" s="435"/>
      <c r="AN18" s="435"/>
      <c r="AO18" s="435"/>
      <c r="AP18" s="435"/>
      <c r="AQ18" s="435"/>
      <c r="AR18" s="435"/>
      <c r="AS18" s="435"/>
      <c r="AT18" s="435"/>
      <c r="AU18" s="435"/>
      <c r="AV18" s="435"/>
      <c r="AW18" s="435"/>
      <c r="AX18" s="435"/>
      <c r="AY18" s="468"/>
      <c r="AZ18" s="468"/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4"/>
      <c r="BO18" s="464"/>
      <c r="BP18" s="464"/>
      <c r="BQ18" s="464"/>
      <c r="BR18" s="464"/>
      <c r="BS18" s="464"/>
      <c r="BT18" s="464"/>
      <c r="BU18" s="464"/>
      <c r="BV18" s="464"/>
      <c r="BW18" s="464"/>
      <c r="BX18" s="464"/>
      <c r="BY18" s="464"/>
      <c r="BZ18" s="464"/>
      <c r="CA18" s="464"/>
      <c r="CB18" s="464"/>
      <c r="CC18" s="464"/>
      <c r="CD18" s="464"/>
      <c r="CE18" s="464"/>
      <c r="CF18" s="464"/>
      <c r="CG18" s="464"/>
      <c r="CH18" s="464"/>
      <c r="CI18" s="464"/>
      <c r="CJ18" s="228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331"/>
      <c r="CW18" s="52"/>
      <c r="CX18" s="52"/>
      <c r="CY18" s="52"/>
      <c r="CZ18" s="442">
        <v>58900</v>
      </c>
      <c r="DA18" s="442"/>
      <c r="DB18" s="442"/>
      <c r="DC18" s="442"/>
      <c r="DD18" s="442"/>
      <c r="DE18" s="442"/>
      <c r="DF18" s="442"/>
      <c r="DG18" s="442"/>
      <c r="DH18" s="442"/>
      <c r="DI18" s="442"/>
      <c r="DJ18" s="442"/>
      <c r="DK18" s="442"/>
      <c r="DL18" s="442"/>
      <c r="DM18" s="442"/>
      <c r="DN18" s="442"/>
      <c r="DO18" s="442"/>
      <c r="DP18" s="369"/>
      <c r="DQ18" s="370"/>
      <c r="DR18" s="370"/>
      <c r="DS18" s="370"/>
      <c r="DT18" s="370"/>
      <c r="DU18" s="370"/>
      <c r="DV18" s="370"/>
      <c r="DW18" s="370"/>
      <c r="DX18" s="370"/>
      <c r="DY18" s="370"/>
      <c r="DZ18" s="370"/>
      <c r="EA18" s="371"/>
      <c r="EB18" s="369"/>
      <c r="EC18" s="370"/>
      <c r="ED18" s="370"/>
      <c r="EE18" s="370"/>
      <c r="EF18" s="370"/>
      <c r="EG18" s="370"/>
      <c r="EH18" s="370"/>
      <c r="EI18" s="370"/>
      <c r="EJ18" s="370"/>
      <c r="EK18" s="370"/>
      <c r="EL18" s="370"/>
      <c r="EM18" s="371"/>
      <c r="EN18" s="253" t="s">
        <v>23</v>
      </c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445"/>
      <c r="FA18" s="445"/>
      <c r="FB18" s="445"/>
      <c r="FC18" s="445"/>
      <c r="FD18" s="445"/>
      <c r="FE18" s="445"/>
      <c r="FF18" s="445"/>
      <c r="FG18" s="445"/>
      <c r="FH18" s="445"/>
      <c r="FI18" s="445"/>
      <c r="FJ18" s="445"/>
      <c r="FK18" s="445"/>
      <c r="FL18" s="7"/>
      <c r="FM18" s="7"/>
      <c r="FN18" s="7"/>
      <c r="FO18" s="7"/>
      <c r="FP18" s="7"/>
      <c r="FQ18" s="7"/>
      <c r="FR18" s="7"/>
      <c r="FS18" s="7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" customFormat="1" ht="40.5" customHeight="1">
      <c r="A19" s="173"/>
      <c r="B19" s="173"/>
      <c r="C19" s="173"/>
      <c r="D19" s="173"/>
      <c r="E19" s="173"/>
      <c r="F19" s="173"/>
      <c r="G19" s="173"/>
      <c r="H19" s="173"/>
      <c r="I19" s="173" t="s">
        <v>69</v>
      </c>
      <c r="J19" s="173"/>
      <c r="K19" s="136"/>
      <c r="L19" s="137"/>
      <c r="M19" s="137"/>
      <c r="N19" s="137"/>
      <c r="O19" s="137"/>
      <c r="P19" s="137"/>
      <c r="Q19" s="137"/>
      <c r="R19" s="137"/>
      <c r="S19" s="137"/>
      <c r="T19" s="138"/>
      <c r="U19" s="136"/>
      <c r="V19" s="137"/>
      <c r="W19" s="137"/>
      <c r="X19" s="137"/>
      <c r="Y19" s="137"/>
      <c r="Z19" s="137"/>
      <c r="AA19" s="137"/>
      <c r="AB19" s="137"/>
      <c r="AC19" s="137"/>
      <c r="AD19" s="138"/>
      <c r="AE19" s="154"/>
      <c r="AF19" s="154"/>
      <c r="AG19" s="154"/>
      <c r="AH19" s="154"/>
      <c r="AI19" s="154"/>
      <c r="AJ19" s="154"/>
      <c r="AK19" s="154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 t="s">
        <v>54</v>
      </c>
      <c r="AX19" s="176"/>
      <c r="AY19" s="155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7"/>
      <c r="BN19" s="147"/>
      <c r="BO19" s="148"/>
      <c r="BP19" s="148"/>
      <c r="BQ19" s="148"/>
      <c r="BR19" s="148"/>
      <c r="BS19" s="148"/>
      <c r="BT19" s="148"/>
      <c r="BU19" s="148"/>
      <c r="BV19" s="148"/>
      <c r="BW19" s="148"/>
      <c r="BX19" s="149"/>
      <c r="BY19" s="147"/>
      <c r="BZ19" s="148"/>
      <c r="CA19" s="148"/>
      <c r="CB19" s="148"/>
      <c r="CC19" s="148"/>
      <c r="CD19" s="148"/>
      <c r="CE19" s="148"/>
      <c r="CF19" s="148"/>
      <c r="CG19" s="148"/>
      <c r="CH19" s="148"/>
      <c r="CI19" s="149"/>
      <c r="CJ19" s="145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46"/>
      <c r="CX19" s="146"/>
      <c r="CY19" s="153"/>
      <c r="CZ19" s="205"/>
      <c r="DA19" s="205"/>
      <c r="DB19" s="205"/>
      <c r="DC19" s="205"/>
      <c r="DD19" s="205"/>
      <c r="DE19" s="205">
        <v>5325</v>
      </c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168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70"/>
      <c r="EB19" s="168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70"/>
      <c r="EN19" s="62"/>
      <c r="EO19" s="62"/>
      <c r="EP19" s="62"/>
      <c r="EQ19" s="62"/>
      <c r="ER19" s="62"/>
      <c r="ES19" s="62"/>
      <c r="ET19" s="62"/>
      <c r="EU19" s="62"/>
      <c r="EV19" s="165"/>
      <c r="EW19" s="165"/>
      <c r="EX19" s="165"/>
      <c r="EY19" s="166" t="s">
        <v>23</v>
      </c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7"/>
      <c r="FM19" s="7"/>
      <c r="FN19" s="7"/>
      <c r="FO19" s="7"/>
      <c r="FP19" s="7"/>
      <c r="FQ19" s="7"/>
      <c r="FR19" s="7"/>
      <c r="FS19" s="7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2" customFormat="1" ht="32.25" customHeight="1">
      <c r="A20" s="397" t="s">
        <v>53</v>
      </c>
      <c r="B20" s="397"/>
      <c r="C20" s="397"/>
      <c r="D20" s="397"/>
      <c r="E20" s="397"/>
      <c r="F20" s="397"/>
      <c r="G20" s="397"/>
      <c r="H20" s="397"/>
      <c r="I20" s="397"/>
      <c r="J20" s="397"/>
      <c r="K20" s="246"/>
      <c r="L20" s="474"/>
      <c r="M20" s="474"/>
      <c r="N20" s="474"/>
      <c r="O20" s="474"/>
      <c r="P20" s="474"/>
      <c r="Q20" s="474"/>
      <c r="R20" s="474"/>
      <c r="S20" s="474"/>
      <c r="T20" s="475"/>
      <c r="U20" s="420"/>
      <c r="V20" s="421"/>
      <c r="W20" s="421"/>
      <c r="X20" s="421"/>
      <c r="Y20" s="421"/>
      <c r="Z20" s="421"/>
      <c r="AA20" s="421"/>
      <c r="AB20" s="421"/>
      <c r="AC20" s="421"/>
      <c r="AD20" s="422"/>
      <c r="AE20" s="333"/>
      <c r="AF20" s="333"/>
      <c r="AG20" s="333"/>
      <c r="AH20" s="333"/>
      <c r="AI20" s="333"/>
      <c r="AJ20" s="333"/>
      <c r="AK20" s="333"/>
      <c r="AL20" s="411" t="s">
        <v>54</v>
      </c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53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56"/>
      <c r="BO20" s="57"/>
      <c r="BP20" s="57"/>
      <c r="BQ20" s="57"/>
      <c r="BR20" s="57"/>
      <c r="BS20" s="57"/>
      <c r="BT20" s="57"/>
      <c r="BU20" s="57"/>
      <c r="BV20" s="57"/>
      <c r="BW20" s="57"/>
      <c r="BX20" s="58"/>
      <c r="BY20" s="56"/>
      <c r="BZ20" s="57"/>
      <c r="CA20" s="57"/>
      <c r="CB20" s="57"/>
      <c r="CC20" s="57"/>
      <c r="CD20" s="57"/>
      <c r="CE20" s="57"/>
      <c r="CF20" s="57"/>
      <c r="CG20" s="57"/>
      <c r="CH20" s="57"/>
      <c r="CI20" s="58"/>
      <c r="CJ20" s="59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1"/>
      <c r="CZ20" s="434">
        <v>22200</v>
      </c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369"/>
      <c r="DQ20" s="443"/>
      <c r="DR20" s="443"/>
      <c r="DS20" s="443"/>
      <c r="DT20" s="443"/>
      <c r="DU20" s="443"/>
      <c r="DV20" s="443"/>
      <c r="DW20" s="443"/>
      <c r="DX20" s="443"/>
      <c r="DY20" s="443"/>
      <c r="DZ20" s="443"/>
      <c r="EA20" s="444"/>
      <c r="EB20" s="369"/>
      <c r="EC20" s="443"/>
      <c r="ED20" s="443"/>
      <c r="EE20" s="443"/>
      <c r="EF20" s="443"/>
      <c r="EG20" s="443"/>
      <c r="EH20" s="443"/>
      <c r="EI20" s="443"/>
      <c r="EJ20" s="443"/>
      <c r="EK20" s="443"/>
      <c r="EL20" s="443"/>
      <c r="EM20" s="444"/>
      <c r="EN20" s="62"/>
      <c r="EO20" s="62"/>
      <c r="EP20" s="62"/>
      <c r="EQ20" s="62"/>
      <c r="ER20" s="62"/>
      <c r="ES20" s="62"/>
      <c r="ET20" s="62"/>
      <c r="EU20" s="62"/>
      <c r="EV20" s="250" t="s">
        <v>23</v>
      </c>
      <c r="EW20" s="250"/>
      <c r="EX20" s="250"/>
      <c r="EY20" s="251"/>
      <c r="EZ20" s="445"/>
      <c r="FA20" s="445"/>
      <c r="FB20" s="445"/>
      <c r="FC20" s="445"/>
      <c r="FD20" s="445"/>
      <c r="FE20" s="445"/>
      <c r="FF20" s="445"/>
      <c r="FG20" s="445"/>
      <c r="FH20" s="445"/>
      <c r="FI20" s="445"/>
      <c r="FJ20" s="445"/>
      <c r="FK20" s="445"/>
      <c r="FL20" s="7"/>
      <c r="FM20" s="7"/>
      <c r="FN20" s="7"/>
      <c r="FO20" s="7"/>
      <c r="FP20" s="7"/>
      <c r="FQ20" s="7"/>
      <c r="FR20" s="7"/>
      <c r="FS20" s="7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2" customFormat="1" ht="17.25" customHeight="1">
      <c r="A21" s="217" t="s">
        <v>25</v>
      </c>
      <c r="B21" s="217"/>
      <c r="C21" s="217"/>
      <c r="D21" s="217"/>
      <c r="E21" s="217"/>
      <c r="F21" s="217"/>
      <c r="G21" s="217"/>
      <c r="H21" s="217"/>
      <c r="I21" s="217"/>
      <c r="J21" s="65"/>
      <c r="K21" s="37"/>
      <c r="L21" s="38"/>
      <c r="M21" s="38"/>
      <c r="N21" s="38"/>
      <c r="O21" s="38"/>
      <c r="P21" s="38"/>
      <c r="Q21" s="38"/>
      <c r="R21" s="38"/>
      <c r="S21" s="38"/>
      <c r="T21" s="39"/>
      <c r="U21" s="37"/>
      <c r="V21" s="38"/>
      <c r="W21" s="38"/>
      <c r="X21" s="38"/>
      <c r="Y21" s="38"/>
      <c r="Z21" s="38"/>
      <c r="AA21" s="38"/>
      <c r="AB21" s="38"/>
      <c r="AC21" s="38"/>
      <c r="AD21" s="39"/>
      <c r="AE21" s="37"/>
      <c r="AF21" s="38"/>
      <c r="AG21" s="38"/>
      <c r="AH21" s="38"/>
      <c r="AI21" s="39"/>
      <c r="AJ21" s="43"/>
      <c r="AK21" s="43"/>
      <c r="AL21" s="303" t="s">
        <v>43</v>
      </c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5"/>
      <c r="AY21" s="44"/>
      <c r="AZ21" s="306"/>
      <c r="BA21" s="307"/>
      <c r="BB21" s="307"/>
      <c r="BC21" s="307"/>
      <c r="BD21" s="307"/>
      <c r="BE21" s="307"/>
      <c r="BF21" s="307"/>
      <c r="BG21" s="307"/>
      <c r="BH21" s="308"/>
      <c r="BI21" s="44"/>
      <c r="BJ21" s="44"/>
      <c r="BK21" s="44"/>
      <c r="BL21" s="44"/>
      <c r="BM21" s="44"/>
      <c r="BN21" s="45"/>
      <c r="BO21" s="239"/>
      <c r="BP21" s="239"/>
      <c r="BQ21" s="239"/>
      <c r="BR21" s="239"/>
      <c r="BS21" s="239"/>
      <c r="BT21" s="239"/>
      <c r="BU21" s="239"/>
      <c r="BV21" s="239"/>
      <c r="BW21" s="239"/>
      <c r="BX21" s="240"/>
      <c r="BY21" s="45"/>
      <c r="BZ21" s="46"/>
      <c r="CA21" s="46"/>
      <c r="CB21" s="46"/>
      <c r="CC21" s="46"/>
      <c r="CD21" s="46"/>
      <c r="CE21" s="46"/>
      <c r="CF21" s="46"/>
      <c r="CG21" s="46"/>
      <c r="CH21" s="46"/>
      <c r="CI21" s="47"/>
      <c r="CJ21" s="51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4"/>
      <c r="CW21" s="52"/>
      <c r="CX21" s="52"/>
      <c r="CY21" s="52"/>
      <c r="CZ21" s="206"/>
      <c r="DA21" s="472">
        <v>47000</v>
      </c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3"/>
      <c r="DP21" s="48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50"/>
      <c r="EB21" s="48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50"/>
      <c r="EN21" s="10"/>
      <c r="EO21" s="10"/>
      <c r="EP21" s="10"/>
      <c r="EQ21" s="10"/>
      <c r="ER21" s="10"/>
      <c r="ES21" s="10"/>
      <c r="ET21" s="10"/>
      <c r="EU21" s="10"/>
      <c r="EV21" s="239" t="s">
        <v>23</v>
      </c>
      <c r="EW21" s="239"/>
      <c r="EX21" s="239"/>
      <c r="EY21" s="240"/>
      <c r="EZ21" s="445"/>
      <c r="FA21" s="445"/>
      <c r="FB21" s="445"/>
      <c r="FC21" s="445"/>
      <c r="FD21" s="445"/>
      <c r="FE21" s="445"/>
      <c r="FF21" s="445"/>
      <c r="FG21" s="445"/>
      <c r="FH21" s="445"/>
      <c r="FI21" s="445"/>
      <c r="FJ21" s="445"/>
      <c r="FK21" s="445"/>
      <c r="FL21" s="7"/>
      <c r="FM21" s="7"/>
      <c r="FN21" s="7"/>
      <c r="FO21" s="7"/>
      <c r="FP21" s="7"/>
      <c r="FQ21" s="7"/>
      <c r="FR21" s="7"/>
      <c r="FS21" s="7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2" customFormat="1" ht="40.5" customHeight="1">
      <c r="A22" s="356" t="s">
        <v>80</v>
      </c>
      <c r="B22" s="357"/>
      <c r="C22" s="357"/>
      <c r="D22" s="357"/>
      <c r="E22" s="357"/>
      <c r="F22" s="357"/>
      <c r="G22" s="357"/>
      <c r="H22" s="357"/>
      <c r="I22" s="357"/>
      <c r="J22" s="358"/>
      <c r="K22" s="359"/>
      <c r="L22" s="360"/>
      <c r="M22" s="360"/>
      <c r="N22" s="360"/>
      <c r="O22" s="360"/>
      <c r="P22" s="360"/>
      <c r="Q22" s="360"/>
      <c r="R22" s="360"/>
      <c r="S22" s="360"/>
      <c r="T22" s="361"/>
      <c r="U22" s="359"/>
      <c r="V22" s="360"/>
      <c r="W22" s="360"/>
      <c r="X22" s="360"/>
      <c r="Y22" s="360"/>
      <c r="Z22" s="360"/>
      <c r="AA22" s="360"/>
      <c r="AB22" s="360"/>
      <c r="AC22" s="360"/>
      <c r="AD22" s="361"/>
      <c r="AE22" s="246"/>
      <c r="AF22" s="247"/>
      <c r="AG22" s="247"/>
      <c r="AH22" s="247"/>
      <c r="AI22" s="248"/>
      <c r="AJ22" s="43"/>
      <c r="AK22" s="43"/>
      <c r="AL22" s="411" t="s">
        <v>61</v>
      </c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38"/>
      <c r="BO22" s="239"/>
      <c r="BP22" s="239"/>
      <c r="BQ22" s="239"/>
      <c r="BR22" s="239"/>
      <c r="BS22" s="239"/>
      <c r="BT22" s="239"/>
      <c r="BU22" s="239"/>
      <c r="BV22" s="239"/>
      <c r="BW22" s="239"/>
      <c r="BX22" s="240"/>
      <c r="BY22" s="238"/>
      <c r="BZ22" s="239"/>
      <c r="CA22" s="239"/>
      <c r="CB22" s="239"/>
      <c r="CC22" s="239"/>
      <c r="CD22" s="239"/>
      <c r="CE22" s="239"/>
      <c r="CF22" s="239"/>
      <c r="CG22" s="239"/>
      <c r="CH22" s="239"/>
      <c r="CI22" s="240"/>
      <c r="CJ22" s="328"/>
      <c r="CK22" s="329"/>
      <c r="CL22" s="329"/>
      <c r="CM22" s="329"/>
      <c r="CN22" s="329"/>
      <c r="CO22" s="329"/>
      <c r="CP22" s="329"/>
      <c r="CQ22" s="329"/>
      <c r="CR22" s="329"/>
      <c r="CS22" s="329"/>
      <c r="CT22" s="329"/>
      <c r="CU22" s="329"/>
      <c r="CV22" s="330"/>
      <c r="CW22" s="52"/>
      <c r="CX22" s="52"/>
      <c r="CY22" s="52"/>
      <c r="CZ22" s="490">
        <v>10000</v>
      </c>
      <c r="DA22" s="491"/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2"/>
      <c r="DP22" s="369"/>
      <c r="DQ22" s="443"/>
      <c r="DR22" s="443"/>
      <c r="DS22" s="443"/>
      <c r="DT22" s="443"/>
      <c r="DU22" s="443"/>
      <c r="DV22" s="443"/>
      <c r="DW22" s="443"/>
      <c r="DX22" s="443"/>
      <c r="DY22" s="443"/>
      <c r="DZ22" s="443"/>
      <c r="EA22" s="444"/>
      <c r="EB22" s="369"/>
      <c r="EC22" s="443"/>
      <c r="ED22" s="443"/>
      <c r="EE22" s="443"/>
      <c r="EF22" s="443"/>
      <c r="EG22" s="443"/>
      <c r="EH22" s="443"/>
      <c r="EI22" s="443"/>
      <c r="EJ22" s="443"/>
      <c r="EK22" s="443"/>
      <c r="EL22" s="443"/>
      <c r="EM22" s="444"/>
      <c r="EN22" s="10"/>
      <c r="EO22" s="10"/>
      <c r="EP22" s="10"/>
      <c r="EQ22" s="10"/>
      <c r="ER22" s="10"/>
      <c r="ES22" s="10"/>
      <c r="ET22" s="10"/>
      <c r="EU22" s="10"/>
      <c r="EV22" s="239" t="s">
        <v>23</v>
      </c>
      <c r="EW22" s="239"/>
      <c r="EX22" s="239"/>
      <c r="EY22" s="240"/>
      <c r="EZ22" s="445"/>
      <c r="FA22" s="445"/>
      <c r="FB22" s="445"/>
      <c r="FC22" s="445"/>
      <c r="FD22" s="445"/>
      <c r="FE22" s="445"/>
      <c r="FF22" s="445"/>
      <c r="FG22" s="445"/>
      <c r="FH22" s="445"/>
      <c r="FI22" s="445"/>
      <c r="FJ22" s="445"/>
      <c r="FK22" s="445"/>
      <c r="FL22" s="7"/>
      <c r="FM22" s="7"/>
      <c r="FN22" s="7"/>
      <c r="FO22" s="7"/>
      <c r="FP22" s="7"/>
      <c r="FQ22" s="7"/>
      <c r="FR22" s="7"/>
      <c r="FS22" s="7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2" customFormat="1" ht="62.25" customHeight="1">
      <c r="A23" s="216" t="s">
        <v>57</v>
      </c>
      <c r="B23" s="217"/>
      <c r="C23" s="217"/>
      <c r="D23" s="217"/>
      <c r="E23" s="217"/>
      <c r="F23" s="217"/>
      <c r="G23" s="217"/>
      <c r="H23" s="217"/>
      <c r="I23" s="218"/>
      <c r="J23" s="40"/>
      <c r="K23" s="246"/>
      <c r="L23" s="247"/>
      <c r="M23" s="247"/>
      <c r="N23" s="247"/>
      <c r="O23" s="247"/>
      <c r="P23" s="247"/>
      <c r="Q23" s="247"/>
      <c r="R23" s="247"/>
      <c r="S23" s="247"/>
      <c r="T23" s="248"/>
      <c r="U23" s="415"/>
      <c r="V23" s="416"/>
      <c r="W23" s="416"/>
      <c r="X23" s="416"/>
      <c r="Y23" s="416"/>
      <c r="Z23" s="416"/>
      <c r="AA23" s="416"/>
      <c r="AB23" s="416"/>
      <c r="AC23" s="416"/>
      <c r="AD23" s="417"/>
      <c r="AE23" s="246"/>
      <c r="AF23" s="247"/>
      <c r="AG23" s="247"/>
      <c r="AH23" s="247"/>
      <c r="AI23" s="331"/>
      <c r="AJ23" s="43"/>
      <c r="AK23" s="43"/>
      <c r="AL23" s="423" t="s">
        <v>58</v>
      </c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  <c r="AW23" s="424"/>
      <c r="AX23" s="425"/>
      <c r="AY23" s="412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4"/>
      <c r="BN23" s="238"/>
      <c r="BO23" s="239"/>
      <c r="BP23" s="239"/>
      <c r="BQ23" s="239"/>
      <c r="BR23" s="239"/>
      <c r="BS23" s="239"/>
      <c r="BT23" s="239"/>
      <c r="BU23" s="239"/>
      <c r="BV23" s="239"/>
      <c r="BW23" s="239"/>
      <c r="BX23" s="240"/>
      <c r="BY23" s="238"/>
      <c r="BZ23" s="239"/>
      <c r="CA23" s="239"/>
      <c r="CB23" s="239"/>
      <c r="CC23" s="239"/>
      <c r="CD23" s="239"/>
      <c r="CE23" s="239"/>
      <c r="CF23" s="239"/>
      <c r="CG23" s="239"/>
      <c r="CH23" s="239"/>
      <c r="CI23" s="240"/>
      <c r="CJ23" s="228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317"/>
      <c r="CW23" s="52"/>
      <c r="CX23" s="52"/>
      <c r="CY23" s="52"/>
      <c r="CZ23" s="312">
        <v>14500</v>
      </c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3"/>
      <c r="DN23" s="313"/>
      <c r="DO23" s="314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  <c r="DZ23" s="368"/>
      <c r="EA23" s="368"/>
      <c r="EB23" s="369"/>
      <c r="EC23" s="370"/>
      <c r="ED23" s="370"/>
      <c r="EE23" s="370"/>
      <c r="EF23" s="370"/>
      <c r="EG23" s="370"/>
      <c r="EH23" s="370"/>
      <c r="EI23" s="370"/>
      <c r="EJ23" s="370"/>
      <c r="EK23" s="370"/>
      <c r="EL23" s="370"/>
      <c r="EM23" s="371"/>
      <c r="EN23" s="42"/>
      <c r="EO23" s="42"/>
      <c r="EP23" s="42"/>
      <c r="EQ23" s="42"/>
      <c r="ER23" s="42"/>
      <c r="ES23" s="42"/>
      <c r="ET23" s="42"/>
      <c r="EU23" s="42"/>
      <c r="EV23" s="239" t="s">
        <v>23</v>
      </c>
      <c r="EW23" s="239"/>
      <c r="EX23" s="239"/>
      <c r="EY23" s="240"/>
      <c r="EZ23" s="436"/>
      <c r="FA23" s="470"/>
      <c r="FB23" s="470"/>
      <c r="FC23" s="470"/>
      <c r="FD23" s="470"/>
      <c r="FE23" s="470"/>
      <c r="FF23" s="470"/>
      <c r="FG23" s="470"/>
      <c r="FH23" s="470"/>
      <c r="FI23" s="470"/>
      <c r="FJ23" s="470"/>
      <c r="FK23" s="471"/>
      <c r="FL23" s="7"/>
      <c r="FM23" s="7"/>
      <c r="FN23" s="7"/>
      <c r="FO23" s="7"/>
      <c r="FP23" s="7"/>
      <c r="FQ23" s="7"/>
      <c r="FR23" s="7"/>
      <c r="FS23" s="7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2" customFormat="1" ht="27.75" customHeight="1">
      <c r="A24" s="332" t="s">
        <v>65</v>
      </c>
      <c r="B24" s="332"/>
      <c r="C24" s="332"/>
      <c r="D24" s="332"/>
      <c r="E24" s="332"/>
      <c r="F24" s="332"/>
      <c r="G24" s="332"/>
      <c r="H24" s="332"/>
      <c r="I24" s="332"/>
      <c r="J24" s="332"/>
      <c r="K24" s="246"/>
      <c r="L24" s="400"/>
      <c r="M24" s="400"/>
      <c r="N24" s="400"/>
      <c r="O24" s="400"/>
      <c r="P24" s="400"/>
      <c r="Q24" s="400"/>
      <c r="R24" s="400"/>
      <c r="S24" s="400"/>
      <c r="T24" s="331"/>
      <c r="U24" s="420"/>
      <c r="V24" s="421"/>
      <c r="W24" s="421"/>
      <c r="X24" s="421"/>
      <c r="Y24" s="421"/>
      <c r="Z24" s="421"/>
      <c r="AA24" s="421"/>
      <c r="AB24" s="421"/>
      <c r="AC24" s="421"/>
      <c r="AD24" s="422"/>
      <c r="AE24" s="333"/>
      <c r="AF24" s="333"/>
      <c r="AG24" s="333"/>
      <c r="AH24" s="333"/>
      <c r="AI24" s="333"/>
      <c r="AJ24" s="333"/>
      <c r="AK24" s="333"/>
      <c r="AL24" s="435" t="s">
        <v>54</v>
      </c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435"/>
      <c r="AY24" s="53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8"/>
      <c r="BY24" s="56"/>
      <c r="BZ24" s="57"/>
      <c r="CA24" s="57"/>
      <c r="CB24" s="57"/>
      <c r="CC24" s="57"/>
      <c r="CD24" s="57"/>
      <c r="CE24" s="57"/>
      <c r="CF24" s="57"/>
      <c r="CG24" s="57"/>
      <c r="CH24" s="57"/>
      <c r="CI24" s="58"/>
      <c r="CJ24" s="59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1"/>
      <c r="CZ24" s="434">
        <v>22752</v>
      </c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369"/>
      <c r="DQ24" s="443"/>
      <c r="DR24" s="443"/>
      <c r="DS24" s="443"/>
      <c r="DT24" s="443"/>
      <c r="DU24" s="443"/>
      <c r="DV24" s="443"/>
      <c r="DW24" s="443"/>
      <c r="DX24" s="443"/>
      <c r="DY24" s="443"/>
      <c r="DZ24" s="443"/>
      <c r="EA24" s="444"/>
      <c r="EB24" s="369"/>
      <c r="EC24" s="443"/>
      <c r="ED24" s="443"/>
      <c r="EE24" s="443"/>
      <c r="EF24" s="443"/>
      <c r="EG24" s="443"/>
      <c r="EH24" s="443"/>
      <c r="EI24" s="443"/>
      <c r="EJ24" s="443"/>
      <c r="EK24" s="443"/>
      <c r="EL24" s="443"/>
      <c r="EM24" s="444"/>
      <c r="EN24" s="42"/>
      <c r="EO24" s="42"/>
      <c r="EP24" s="42"/>
      <c r="EQ24" s="42"/>
      <c r="ER24" s="42"/>
      <c r="ES24" s="42"/>
      <c r="ET24" s="42"/>
      <c r="EU24" s="42"/>
      <c r="EV24" s="249" t="s">
        <v>23</v>
      </c>
      <c r="EW24" s="250"/>
      <c r="EX24" s="250"/>
      <c r="EY24" s="251"/>
      <c r="EZ24" s="436"/>
      <c r="FA24" s="437"/>
      <c r="FB24" s="437"/>
      <c r="FC24" s="437"/>
      <c r="FD24" s="437"/>
      <c r="FE24" s="437"/>
      <c r="FF24" s="437"/>
      <c r="FG24" s="437"/>
      <c r="FH24" s="437"/>
      <c r="FI24" s="437"/>
      <c r="FJ24" s="437"/>
      <c r="FK24" s="438"/>
      <c r="FL24" s="7"/>
      <c r="FM24" s="7"/>
      <c r="FN24" s="7"/>
      <c r="FO24" s="7"/>
      <c r="FP24" s="7"/>
      <c r="FQ24" s="7"/>
      <c r="FR24" s="7"/>
      <c r="FS24" s="7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2" customFormat="1" ht="0.75" customHeight="1" hidden="1">
      <c r="A25" s="214"/>
      <c r="B25" s="214"/>
      <c r="C25" s="214"/>
      <c r="D25" s="214"/>
      <c r="E25" s="214"/>
      <c r="F25" s="214"/>
      <c r="G25" s="214"/>
      <c r="H25" s="214"/>
      <c r="I25" s="214"/>
      <c r="J25" s="2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4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318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3"/>
      <c r="CX25" s="23"/>
      <c r="CY25" s="23"/>
      <c r="CZ25" s="489"/>
      <c r="DA25" s="489"/>
      <c r="DB25" s="489"/>
      <c r="DC25" s="489"/>
      <c r="DD25" s="489"/>
      <c r="DE25" s="489"/>
      <c r="DF25" s="489"/>
      <c r="DG25" s="489"/>
      <c r="DH25" s="489"/>
      <c r="DI25" s="489"/>
      <c r="DJ25" s="489"/>
      <c r="DK25" s="489"/>
      <c r="DL25" s="489"/>
      <c r="DM25" s="489"/>
      <c r="DN25" s="489"/>
      <c r="DO25" s="489"/>
      <c r="DP25" s="315"/>
      <c r="DQ25" s="315"/>
      <c r="DR25" s="315"/>
      <c r="DS25" s="315"/>
      <c r="DT25" s="315"/>
      <c r="DU25" s="315"/>
      <c r="DV25" s="315"/>
      <c r="DW25" s="315"/>
      <c r="DX25" s="315"/>
      <c r="DY25" s="315"/>
      <c r="DZ25" s="315"/>
      <c r="EA25" s="315"/>
      <c r="EB25" s="315"/>
      <c r="EC25" s="315"/>
      <c r="ED25" s="315"/>
      <c r="EE25" s="315"/>
      <c r="EF25" s="315"/>
      <c r="EG25" s="315"/>
      <c r="EH25" s="315"/>
      <c r="EI25" s="315"/>
      <c r="EJ25" s="315"/>
      <c r="EK25" s="315"/>
      <c r="EL25" s="315"/>
      <c r="EM25" s="315"/>
      <c r="EN25" s="419"/>
      <c r="EO25" s="419"/>
      <c r="EP25" s="419"/>
      <c r="EQ25" s="419"/>
      <c r="ER25" s="419"/>
      <c r="ES25" s="419"/>
      <c r="ET25" s="419"/>
      <c r="EU25" s="419"/>
      <c r="EV25" s="419"/>
      <c r="EW25" s="419"/>
      <c r="EX25" s="419"/>
      <c r="EY25" s="419"/>
      <c r="EZ25" s="469"/>
      <c r="FA25" s="469"/>
      <c r="FB25" s="469"/>
      <c r="FC25" s="469"/>
      <c r="FD25" s="469"/>
      <c r="FE25" s="469"/>
      <c r="FF25" s="469"/>
      <c r="FG25" s="469"/>
      <c r="FH25" s="469"/>
      <c r="FI25" s="469"/>
      <c r="FJ25" s="469"/>
      <c r="FK25" s="469"/>
      <c r="FL25" s="7"/>
      <c r="FM25" s="7"/>
      <c r="FN25" s="7"/>
      <c r="FO25" s="7"/>
      <c r="FP25" s="7"/>
      <c r="FQ25" s="7"/>
      <c r="FR25" s="7"/>
      <c r="FS25" s="7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" customFormat="1" ht="41.25" customHeight="1">
      <c r="A26" s="291" t="s">
        <v>34</v>
      </c>
      <c r="B26" s="292"/>
      <c r="C26" s="292"/>
      <c r="D26" s="292"/>
      <c r="E26" s="292"/>
      <c r="F26" s="292"/>
      <c r="G26" s="292"/>
      <c r="H26" s="292"/>
      <c r="I26" s="293"/>
      <c r="J26" s="65"/>
      <c r="K26" s="68"/>
      <c r="L26" s="69"/>
      <c r="M26" s="69"/>
      <c r="N26" s="69"/>
      <c r="O26" s="69"/>
      <c r="P26" s="69"/>
      <c r="Q26" s="69"/>
      <c r="R26" s="69"/>
      <c r="S26" s="69"/>
      <c r="T26" s="70"/>
      <c r="U26" s="68"/>
      <c r="V26" s="69"/>
      <c r="W26" s="69"/>
      <c r="X26" s="69"/>
      <c r="Y26" s="69"/>
      <c r="Z26" s="69"/>
      <c r="AA26" s="69"/>
      <c r="AB26" s="69"/>
      <c r="AC26" s="69"/>
      <c r="AD26" s="70"/>
      <c r="AE26" s="48"/>
      <c r="AF26" s="49"/>
      <c r="AG26" s="49"/>
      <c r="AH26" s="49"/>
      <c r="AI26" s="50"/>
      <c r="AJ26" s="41"/>
      <c r="AK26" s="41"/>
      <c r="AL26" s="423" t="s">
        <v>47</v>
      </c>
      <c r="AM26" s="424"/>
      <c r="AN26" s="424"/>
      <c r="AO26" s="424"/>
      <c r="AP26" s="424"/>
      <c r="AQ26" s="424"/>
      <c r="AR26" s="424"/>
      <c r="AS26" s="424"/>
      <c r="AT26" s="424"/>
      <c r="AU26" s="424"/>
      <c r="AV26" s="424"/>
      <c r="AW26" s="424"/>
      <c r="AX26" s="425"/>
      <c r="AY26" s="53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56"/>
      <c r="BO26" s="57"/>
      <c r="BP26" s="57"/>
      <c r="BQ26" s="57"/>
      <c r="BR26" s="57"/>
      <c r="BS26" s="57"/>
      <c r="BT26" s="57"/>
      <c r="BU26" s="57"/>
      <c r="BV26" s="57"/>
      <c r="BW26" s="57"/>
      <c r="BX26" s="58"/>
      <c r="BY26" s="56"/>
      <c r="BZ26" s="57"/>
      <c r="CA26" s="57"/>
      <c r="CB26" s="57"/>
      <c r="CC26" s="57"/>
      <c r="CD26" s="57"/>
      <c r="CE26" s="57"/>
      <c r="CF26" s="57"/>
      <c r="CG26" s="57"/>
      <c r="CH26" s="57"/>
      <c r="CI26" s="58"/>
      <c r="CJ26" s="59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1"/>
      <c r="CZ26" s="478">
        <v>10000</v>
      </c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3"/>
      <c r="DP26" s="368"/>
      <c r="DQ26" s="368"/>
      <c r="DR26" s="368"/>
      <c r="DS26" s="368"/>
      <c r="DT26" s="368"/>
      <c r="DU26" s="368"/>
      <c r="DV26" s="368"/>
      <c r="DW26" s="368"/>
      <c r="DX26" s="368"/>
      <c r="DY26" s="368"/>
      <c r="DZ26" s="368"/>
      <c r="EA26" s="368"/>
      <c r="EB26" s="368"/>
      <c r="EC26" s="368"/>
      <c r="ED26" s="368"/>
      <c r="EE26" s="368"/>
      <c r="EF26" s="368"/>
      <c r="EG26" s="368"/>
      <c r="EH26" s="368"/>
      <c r="EI26" s="368"/>
      <c r="EJ26" s="368"/>
      <c r="EK26" s="368"/>
      <c r="EL26" s="368"/>
      <c r="EM26" s="368"/>
      <c r="EN26" s="253" t="s">
        <v>23</v>
      </c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469"/>
      <c r="FA26" s="469"/>
      <c r="FB26" s="469"/>
      <c r="FC26" s="469"/>
      <c r="FD26" s="469"/>
      <c r="FE26" s="469"/>
      <c r="FF26" s="469"/>
      <c r="FG26" s="469"/>
      <c r="FH26" s="469"/>
      <c r="FI26" s="469"/>
      <c r="FJ26" s="469"/>
      <c r="FK26" s="469"/>
      <c r="FL26" s="7"/>
      <c r="FM26" s="7"/>
      <c r="FN26" s="7"/>
      <c r="FO26" s="7"/>
      <c r="FP26" s="7"/>
      <c r="FQ26" s="7"/>
      <c r="FR26" s="7"/>
      <c r="FS26" s="7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2" customFormat="1" ht="41.25" customHeight="1">
      <c r="A27" s="150"/>
      <c r="B27" s="151"/>
      <c r="C27" s="151"/>
      <c r="D27" s="151"/>
      <c r="E27" s="151"/>
      <c r="F27" s="151"/>
      <c r="G27" s="151"/>
      <c r="H27" s="151"/>
      <c r="I27" s="152" t="s">
        <v>68</v>
      </c>
      <c r="J27" s="65"/>
      <c r="K27" s="139"/>
      <c r="L27" s="140"/>
      <c r="M27" s="140"/>
      <c r="N27" s="140"/>
      <c r="O27" s="140"/>
      <c r="P27" s="140"/>
      <c r="Q27" s="140"/>
      <c r="R27" s="140"/>
      <c r="S27" s="140"/>
      <c r="T27" s="141"/>
      <c r="U27" s="139"/>
      <c r="V27" s="140"/>
      <c r="W27" s="140"/>
      <c r="X27" s="140"/>
      <c r="Y27" s="140"/>
      <c r="Z27" s="140"/>
      <c r="AA27" s="140"/>
      <c r="AB27" s="140"/>
      <c r="AC27" s="140"/>
      <c r="AD27" s="141"/>
      <c r="AE27" s="168"/>
      <c r="AF27" s="174"/>
      <c r="AG27" s="174"/>
      <c r="AH27" s="174"/>
      <c r="AI27" s="175"/>
      <c r="AJ27" s="167"/>
      <c r="AK27" s="167"/>
      <c r="AL27" s="180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 t="s">
        <v>62</v>
      </c>
      <c r="AX27" s="182"/>
      <c r="AY27" s="164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6"/>
      <c r="BN27" s="56"/>
      <c r="BO27" s="57"/>
      <c r="BP27" s="57"/>
      <c r="BQ27" s="57"/>
      <c r="BR27" s="57"/>
      <c r="BS27" s="57"/>
      <c r="BT27" s="57"/>
      <c r="BU27" s="57"/>
      <c r="BV27" s="57"/>
      <c r="BW27" s="57"/>
      <c r="BX27" s="58"/>
      <c r="BY27" s="56"/>
      <c r="BZ27" s="57"/>
      <c r="CA27" s="57"/>
      <c r="CB27" s="57"/>
      <c r="CC27" s="57"/>
      <c r="CD27" s="57"/>
      <c r="CE27" s="57"/>
      <c r="CF27" s="57"/>
      <c r="CG27" s="57"/>
      <c r="CH27" s="57"/>
      <c r="CI27" s="58"/>
      <c r="CJ27" s="59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1"/>
      <c r="CZ27" s="202"/>
      <c r="DA27" s="203"/>
      <c r="DB27" s="203"/>
      <c r="DC27" s="203"/>
      <c r="DD27" s="203"/>
      <c r="DE27" s="203">
        <v>67200</v>
      </c>
      <c r="DF27" s="203"/>
      <c r="DG27" s="203"/>
      <c r="DH27" s="203"/>
      <c r="DI27" s="203"/>
      <c r="DJ27" s="203"/>
      <c r="DK27" s="203"/>
      <c r="DL27" s="203"/>
      <c r="DM27" s="203"/>
      <c r="DN27" s="203"/>
      <c r="DO27" s="204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77"/>
      <c r="EO27" s="177"/>
      <c r="EP27" s="177"/>
      <c r="EQ27" s="177"/>
      <c r="ER27" s="177"/>
      <c r="ES27" s="177"/>
      <c r="ET27" s="177"/>
      <c r="EU27" s="177"/>
      <c r="EV27" s="177"/>
      <c r="EW27" s="177"/>
      <c r="EX27" s="177"/>
      <c r="EY27" s="177" t="s">
        <v>23</v>
      </c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7"/>
      <c r="FM27" s="7"/>
      <c r="FN27" s="7"/>
      <c r="FO27" s="7"/>
      <c r="FP27" s="7"/>
      <c r="FQ27" s="7"/>
      <c r="FR27" s="7"/>
      <c r="FS27" s="7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2" customFormat="1" ht="84.75" customHeight="1">
      <c r="A28" s="291" t="s">
        <v>67</v>
      </c>
      <c r="B28" s="292"/>
      <c r="C28" s="292"/>
      <c r="D28" s="292"/>
      <c r="E28" s="292"/>
      <c r="F28" s="292"/>
      <c r="G28" s="292"/>
      <c r="H28" s="292"/>
      <c r="I28" s="293"/>
      <c r="J28" s="65"/>
      <c r="K28" s="246"/>
      <c r="L28" s="247"/>
      <c r="M28" s="247"/>
      <c r="N28" s="247"/>
      <c r="O28" s="247"/>
      <c r="P28" s="247"/>
      <c r="Q28" s="247"/>
      <c r="R28" s="247"/>
      <c r="S28" s="247"/>
      <c r="T28" s="248"/>
      <c r="U28" s="246"/>
      <c r="V28" s="247"/>
      <c r="W28" s="247"/>
      <c r="X28" s="247"/>
      <c r="Y28" s="247"/>
      <c r="Z28" s="247"/>
      <c r="AA28" s="247"/>
      <c r="AB28" s="247"/>
      <c r="AC28" s="247"/>
      <c r="AD28" s="248"/>
      <c r="AE28" s="246"/>
      <c r="AF28" s="247"/>
      <c r="AG28" s="247"/>
      <c r="AH28" s="247"/>
      <c r="AI28" s="248"/>
      <c r="AJ28" s="43"/>
      <c r="AK28" s="43"/>
      <c r="AL28" s="423" t="s">
        <v>66</v>
      </c>
      <c r="AM28" s="424"/>
      <c r="AN28" s="424"/>
      <c r="AO28" s="424"/>
      <c r="AP28" s="424"/>
      <c r="AQ28" s="424"/>
      <c r="AR28" s="424"/>
      <c r="AS28" s="424"/>
      <c r="AT28" s="424"/>
      <c r="AU28" s="424"/>
      <c r="AV28" s="424"/>
      <c r="AW28" s="424"/>
      <c r="AX28" s="425"/>
      <c r="AY28" s="306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8"/>
      <c r="BN28" s="238"/>
      <c r="BO28" s="239"/>
      <c r="BP28" s="239"/>
      <c r="BQ28" s="239"/>
      <c r="BR28" s="239"/>
      <c r="BS28" s="239"/>
      <c r="BT28" s="239"/>
      <c r="BU28" s="239"/>
      <c r="BV28" s="239"/>
      <c r="BW28" s="239"/>
      <c r="BX28" s="240"/>
      <c r="BY28" s="294"/>
      <c r="BZ28" s="295"/>
      <c r="CA28" s="295"/>
      <c r="CB28" s="295"/>
      <c r="CC28" s="295"/>
      <c r="CD28" s="295"/>
      <c r="CE28" s="295"/>
      <c r="CF28" s="295"/>
      <c r="CG28" s="295"/>
      <c r="CH28" s="295"/>
      <c r="CI28" s="296"/>
      <c r="CJ28" s="294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6"/>
      <c r="CW28" s="52"/>
      <c r="CX28" s="52"/>
      <c r="CY28" s="52"/>
      <c r="CZ28" s="478">
        <v>3000</v>
      </c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3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68"/>
      <c r="EK28" s="368"/>
      <c r="EL28" s="368"/>
      <c r="EM28" s="368"/>
      <c r="EN28" s="253" t="s">
        <v>23</v>
      </c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469"/>
      <c r="FA28" s="469"/>
      <c r="FB28" s="469"/>
      <c r="FC28" s="469"/>
      <c r="FD28" s="469"/>
      <c r="FE28" s="469"/>
      <c r="FF28" s="469"/>
      <c r="FG28" s="469"/>
      <c r="FH28" s="469"/>
      <c r="FI28" s="469"/>
      <c r="FJ28" s="469"/>
      <c r="FK28" s="469"/>
      <c r="FL28" s="7"/>
      <c r="FM28" s="7"/>
      <c r="FN28" s="7"/>
      <c r="FO28" s="7"/>
      <c r="FP28" s="7"/>
      <c r="FQ28" s="7"/>
      <c r="FR28" s="7"/>
      <c r="FS28" s="7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2" customFormat="1" ht="15.75" hidden="1">
      <c r="A29" s="291" t="s">
        <v>29</v>
      </c>
      <c r="B29" s="292"/>
      <c r="C29" s="292"/>
      <c r="D29" s="292"/>
      <c r="E29" s="292"/>
      <c r="F29" s="292"/>
      <c r="G29" s="292"/>
      <c r="H29" s="292"/>
      <c r="I29" s="293"/>
      <c r="J29" s="23"/>
      <c r="K29" s="297"/>
      <c r="L29" s="298"/>
      <c r="M29" s="298"/>
      <c r="N29" s="298"/>
      <c r="O29" s="298"/>
      <c r="P29" s="298"/>
      <c r="Q29" s="298"/>
      <c r="R29" s="298"/>
      <c r="S29" s="298"/>
      <c r="T29" s="299"/>
      <c r="U29" s="297"/>
      <c r="V29" s="298"/>
      <c r="W29" s="298"/>
      <c r="X29" s="298"/>
      <c r="Y29" s="298"/>
      <c r="Z29" s="298"/>
      <c r="AA29" s="298"/>
      <c r="AB29" s="298"/>
      <c r="AC29" s="298"/>
      <c r="AD29" s="299"/>
      <c r="AE29" s="297"/>
      <c r="AF29" s="298"/>
      <c r="AG29" s="298"/>
      <c r="AH29" s="298"/>
      <c r="AI29" s="299"/>
      <c r="AJ29" s="23"/>
      <c r="AK29" s="23"/>
      <c r="AL29" s="431"/>
      <c r="AM29" s="432"/>
      <c r="AN29" s="432"/>
      <c r="AO29" s="432"/>
      <c r="AP29" s="432"/>
      <c r="AQ29" s="432"/>
      <c r="AR29" s="432"/>
      <c r="AS29" s="432"/>
      <c r="AT29" s="432"/>
      <c r="AU29" s="432"/>
      <c r="AV29" s="432"/>
      <c r="AW29" s="432"/>
      <c r="AX29" s="433"/>
      <c r="AY29" s="309"/>
      <c r="AZ29" s="310"/>
      <c r="BA29" s="310"/>
      <c r="BB29" s="310"/>
      <c r="BC29" s="310"/>
      <c r="BD29" s="310"/>
      <c r="BE29" s="310"/>
      <c r="BF29" s="310"/>
      <c r="BG29" s="310"/>
      <c r="BH29" s="310"/>
      <c r="BI29" s="310"/>
      <c r="BJ29" s="310"/>
      <c r="BK29" s="310"/>
      <c r="BL29" s="310"/>
      <c r="BM29" s="311"/>
      <c r="BN29" s="318"/>
      <c r="BO29" s="214"/>
      <c r="BP29" s="214"/>
      <c r="BQ29" s="214"/>
      <c r="BR29" s="214"/>
      <c r="BS29" s="214"/>
      <c r="BT29" s="214"/>
      <c r="BU29" s="214"/>
      <c r="BV29" s="214"/>
      <c r="BW29" s="214"/>
      <c r="BX29" s="215"/>
      <c r="BY29" s="318"/>
      <c r="BZ29" s="214"/>
      <c r="CA29" s="214"/>
      <c r="CB29" s="214"/>
      <c r="CC29" s="214"/>
      <c r="CD29" s="214"/>
      <c r="CE29" s="214"/>
      <c r="CF29" s="214"/>
      <c r="CG29" s="214"/>
      <c r="CH29" s="214"/>
      <c r="CI29" s="215"/>
      <c r="CJ29" s="285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7"/>
      <c r="CW29" s="23"/>
      <c r="CX29" s="23"/>
      <c r="CY29" s="23"/>
      <c r="CZ29" s="401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3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419" t="s">
        <v>24</v>
      </c>
      <c r="EO29" s="419"/>
      <c r="EP29" s="419"/>
      <c r="EQ29" s="419"/>
      <c r="ER29" s="419"/>
      <c r="ES29" s="419"/>
      <c r="ET29" s="419"/>
      <c r="EU29" s="419"/>
      <c r="EV29" s="419"/>
      <c r="EW29" s="419"/>
      <c r="EX29" s="419"/>
      <c r="EY29" s="419"/>
      <c r="EZ29" s="447"/>
      <c r="FA29" s="448"/>
      <c r="FB29" s="448"/>
      <c r="FC29" s="448"/>
      <c r="FD29" s="448"/>
      <c r="FE29" s="448"/>
      <c r="FF29" s="448"/>
      <c r="FG29" s="448"/>
      <c r="FH29" s="448"/>
      <c r="FI29" s="448"/>
      <c r="FJ29" s="448"/>
      <c r="FK29" s="449"/>
      <c r="FL29" s="7"/>
      <c r="FM29" s="7"/>
      <c r="FN29" s="7"/>
      <c r="FO29" s="7"/>
      <c r="FP29" s="7"/>
      <c r="FQ29" s="7"/>
      <c r="FR29" s="7"/>
      <c r="FS29" s="7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13" customFormat="1" ht="31.5">
      <c r="A30" s="282" t="s">
        <v>59</v>
      </c>
      <c r="B30" s="283"/>
      <c r="C30" s="283"/>
      <c r="D30" s="283"/>
      <c r="E30" s="283"/>
      <c r="F30" s="283"/>
      <c r="G30" s="283"/>
      <c r="H30" s="283"/>
      <c r="I30" s="284"/>
      <c r="J30" s="23"/>
      <c r="K30" s="103"/>
      <c r="L30" s="104"/>
      <c r="M30" s="104"/>
      <c r="N30" s="104"/>
      <c r="O30" s="104"/>
      <c r="P30" s="104"/>
      <c r="Q30" s="104"/>
      <c r="R30" s="104"/>
      <c r="S30" s="104"/>
      <c r="T30" s="105"/>
      <c r="U30" s="103"/>
      <c r="V30" s="104"/>
      <c r="W30" s="104"/>
      <c r="X30" s="104"/>
      <c r="Y30" s="104"/>
      <c r="Z30" s="104"/>
      <c r="AA30" s="104"/>
      <c r="AB30" s="104"/>
      <c r="AC30" s="104"/>
      <c r="AD30" s="105"/>
      <c r="AE30" s="104"/>
      <c r="AF30" s="104"/>
      <c r="AG30" s="104"/>
      <c r="AH30" s="104"/>
      <c r="AI30" s="104"/>
      <c r="AJ30" s="23"/>
      <c r="AK30" s="23"/>
      <c r="AL30" s="100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72" t="s">
        <v>60</v>
      </c>
      <c r="AX30" s="102"/>
      <c r="AY30" s="106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9"/>
      <c r="BO30" s="110"/>
      <c r="BP30" s="110"/>
      <c r="BQ30" s="110"/>
      <c r="BR30" s="110"/>
      <c r="BS30" s="110"/>
      <c r="BT30" s="110"/>
      <c r="BU30" s="110"/>
      <c r="BV30" s="110"/>
      <c r="BW30" s="110"/>
      <c r="BX30" s="111"/>
      <c r="BY30" s="109"/>
      <c r="BZ30" s="110"/>
      <c r="CA30" s="110"/>
      <c r="CB30" s="110"/>
      <c r="CC30" s="110"/>
      <c r="CD30" s="110"/>
      <c r="CE30" s="110"/>
      <c r="CF30" s="110"/>
      <c r="CG30" s="110"/>
      <c r="CH30" s="110"/>
      <c r="CI30" s="111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23"/>
      <c r="CX30" s="23"/>
      <c r="CY30" s="23"/>
      <c r="CZ30" s="207"/>
      <c r="DA30" s="208"/>
      <c r="DB30" s="208"/>
      <c r="DC30" s="209"/>
      <c r="DD30" s="209"/>
      <c r="DE30" s="209">
        <v>145970</v>
      </c>
      <c r="DF30" s="208"/>
      <c r="DG30" s="208"/>
      <c r="DH30" s="208"/>
      <c r="DI30" s="208"/>
      <c r="DJ30" s="208"/>
      <c r="DK30" s="208"/>
      <c r="DL30" s="208"/>
      <c r="DM30" s="208"/>
      <c r="DN30" s="208"/>
      <c r="DO30" s="210"/>
      <c r="DP30" s="372"/>
      <c r="DQ30" s="372"/>
      <c r="DR30" s="372"/>
      <c r="DS30" s="372"/>
      <c r="DT30" s="372"/>
      <c r="DU30" s="372"/>
      <c r="DV30" s="372"/>
      <c r="DW30" s="372"/>
      <c r="DX30" s="372"/>
      <c r="DY30" s="372"/>
      <c r="DZ30" s="372"/>
      <c r="EA30" s="372"/>
      <c r="EB30" s="372"/>
      <c r="EC30" s="372"/>
      <c r="ED30" s="372"/>
      <c r="EE30" s="372"/>
      <c r="EF30" s="372"/>
      <c r="EG30" s="372"/>
      <c r="EH30" s="372"/>
      <c r="EI30" s="372"/>
      <c r="EJ30" s="372"/>
      <c r="EK30" s="372"/>
      <c r="EL30" s="372"/>
      <c r="EM30" s="372"/>
      <c r="EN30" s="28"/>
      <c r="EO30" s="28"/>
      <c r="EP30" s="28"/>
      <c r="EQ30" s="28"/>
      <c r="ER30" s="28"/>
      <c r="ES30" s="28"/>
      <c r="ET30" s="28"/>
      <c r="EU30" s="28"/>
      <c r="EV30" s="219" t="s">
        <v>22</v>
      </c>
      <c r="EW30" s="219"/>
      <c r="EX30" s="219"/>
      <c r="EY30" s="220"/>
      <c r="EZ30" s="122"/>
      <c r="FA30" s="123"/>
      <c r="FB30" s="123"/>
      <c r="FC30" s="123"/>
      <c r="FD30" s="123"/>
      <c r="FE30" s="123"/>
      <c r="FF30" s="187"/>
      <c r="FG30" s="123"/>
      <c r="FH30" s="123"/>
      <c r="FI30" s="123"/>
      <c r="FJ30" s="123"/>
      <c r="FK30" s="124"/>
      <c r="FL30" s="23"/>
      <c r="FM30" s="23"/>
      <c r="FN30" s="23"/>
      <c r="FO30" s="23"/>
      <c r="FP30" s="23"/>
      <c r="FQ30" s="23"/>
      <c r="FR30" s="23"/>
      <c r="FS30" s="23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2" customFormat="1" ht="36" customHeight="1">
      <c r="A31" s="227" t="s">
        <v>55</v>
      </c>
      <c r="B31" s="227"/>
      <c r="C31" s="227"/>
      <c r="D31" s="227"/>
      <c r="E31" s="227"/>
      <c r="F31" s="227"/>
      <c r="G31" s="227"/>
      <c r="H31" s="227"/>
      <c r="I31" s="227"/>
      <c r="J31" s="227"/>
      <c r="K31" s="407"/>
      <c r="L31" s="408"/>
      <c r="M31" s="408"/>
      <c r="N31" s="408"/>
      <c r="O31" s="408"/>
      <c r="P31" s="408"/>
      <c r="Q31" s="408"/>
      <c r="R31" s="408"/>
      <c r="S31" s="408"/>
      <c r="T31" s="409"/>
      <c r="U31" s="407"/>
      <c r="V31" s="408"/>
      <c r="W31" s="408"/>
      <c r="X31" s="408"/>
      <c r="Y31" s="408"/>
      <c r="Z31" s="408"/>
      <c r="AA31" s="408"/>
      <c r="AB31" s="408"/>
      <c r="AC31" s="408"/>
      <c r="AD31" s="409"/>
      <c r="AE31" s="408"/>
      <c r="AF31" s="408"/>
      <c r="AG31" s="408"/>
      <c r="AH31" s="408"/>
      <c r="AI31" s="408"/>
      <c r="AJ31" s="23"/>
      <c r="AK31" s="23"/>
      <c r="AL31" s="431" t="s">
        <v>56</v>
      </c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3"/>
      <c r="AY31" s="407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9"/>
      <c r="BN31" s="407"/>
      <c r="BO31" s="408"/>
      <c r="BP31" s="408"/>
      <c r="BQ31" s="408"/>
      <c r="BR31" s="408"/>
      <c r="BS31" s="408"/>
      <c r="BT31" s="408"/>
      <c r="BU31" s="408"/>
      <c r="BV31" s="408"/>
      <c r="BW31" s="408"/>
      <c r="BX31" s="409"/>
      <c r="BY31" s="407"/>
      <c r="BZ31" s="408"/>
      <c r="CA31" s="408"/>
      <c r="CB31" s="408"/>
      <c r="CC31" s="408"/>
      <c r="CD31" s="408"/>
      <c r="CE31" s="408"/>
      <c r="CF31" s="408"/>
      <c r="CG31" s="408"/>
      <c r="CH31" s="408"/>
      <c r="CI31" s="409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23"/>
      <c r="CX31" s="23"/>
      <c r="CY31" s="23"/>
      <c r="CZ31" s="404">
        <v>455900</v>
      </c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6"/>
      <c r="DP31" s="372"/>
      <c r="DQ31" s="372"/>
      <c r="DR31" s="372"/>
      <c r="DS31" s="372"/>
      <c r="DT31" s="372"/>
      <c r="DU31" s="372"/>
      <c r="DV31" s="372"/>
      <c r="DW31" s="372"/>
      <c r="DX31" s="372"/>
      <c r="DY31" s="372"/>
      <c r="DZ31" s="372"/>
      <c r="EA31" s="372"/>
      <c r="EB31" s="372"/>
      <c r="EC31" s="372"/>
      <c r="ED31" s="372"/>
      <c r="EE31" s="372"/>
      <c r="EF31" s="372"/>
      <c r="EG31" s="372"/>
      <c r="EH31" s="372"/>
      <c r="EI31" s="372"/>
      <c r="EJ31" s="372"/>
      <c r="EK31" s="372"/>
      <c r="EL31" s="372"/>
      <c r="EM31" s="372"/>
      <c r="EN31" s="28"/>
      <c r="EO31" s="28"/>
      <c r="EP31" s="28"/>
      <c r="EQ31" s="28"/>
      <c r="ER31" s="28"/>
      <c r="ES31" s="28"/>
      <c r="ET31" s="28"/>
      <c r="EU31" s="28"/>
      <c r="EV31" s="29" t="s">
        <v>22</v>
      </c>
      <c r="EW31" s="29"/>
      <c r="EX31" s="29"/>
      <c r="EY31" s="30" t="s">
        <v>22</v>
      </c>
      <c r="EZ31" s="122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4"/>
      <c r="FL31" s="7"/>
      <c r="FM31" s="7"/>
      <c r="FN31" s="7"/>
      <c r="FO31" s="7"/>
      <c r="FP31" s="7"/>
      <c r="FQ31" s="7"/>
      <c r="FR31" s="7"/>
      <c r="FS31" s="7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2" customFormat="1" ht="20.25" customHeight="1">
      <c r="A32" s="227" t="s">
        <v>31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97"/>
      <c r="L32" s="298"/>
      <c r="M32" s="298"/>
      <c r="N32" s="298"/>
      <c r="O32" s="298"/>
      <c r="P32" s="298"/>
      <c r="Q32" s="298"/>
      <c r="R32" s="298"/>
      <c r="S32" s="298"/>
      <c r="T32" s="299"/>
      <c r="U32" s="300"/>
      <c r="V32" s="301"/>
      <c r="W32" s="301"/>
      <c r="X32" s="301"/>
      <c r="Y32" s="301"/>
      <c r="Z32" s="301"/>
      <c r="AA32" s="301"/>
      <c r="AB32" s="301"/>
      <c r="AC32" s="301"/>
      <c r="AD32" s="302"/>
      <c r="AE32" s="213"/>
      <c r="AF32" s="213"/>
      <c r="AG32" s="213"/>
      <c r="AH32" s="213"/>
      <c r="AI32" s="213"/>
      <c r="AJ32" s="213"/>
      <c r="AK32" s="213"/>
      <c r="AL32" s="410" t="s">
        <v>48</v>
      </c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  <c r="AY32" s="419"/>
      <c r="AZ32" s="419"/>
      <c r="BA32" s="419"/>
      <c r="BB32" s="419"/>
      <c r="BC32" s="419"/>
      <c r="BD32" s="419"/>
      <c r="BE32" s="419"/>
      <c r="BF32" s="419"/>
      <c r="BG32" s="419"/>
      <c r="BH32" s="419"/>
      <c r="BI32" s="419"/>
      <c r="BJ32" s="419"/>
      <c r="BK32" s="419"/>
      <c r="BL32" s="419"/>
      <c r="BM32" s="419"/>
      <c r="BN32" s="426"/>
      <c r="BO32" s="426"/>
      <c r="BP32" s="426"/>
      <c r="BQ32" s="426"/>
      <c r="BR32" s="426"/>
      <c r="BS32" s="426"/>
      <c r="BT32" s="426"/>
      <c r="BU32" s="426"/>
      <c r="BV32" s="426"/>
      <c r="BW32" s="426"/>
      <c r="BX32" s="426"/>
      <c r="BY32" s="426"/>
      <c r="BZ32" s="426"/>
      <c r="CA32" s="426"/>
      <c r="CB32" s="426"/>
      <c r="CC32" s="426"/>
      <c r="CD32" s="426"/>
      <c r="CE32" s="426"/>
      <c r="CF32" s="426"/>
      <c r="CG32" s="426"/>
      <c r="CH32" s="426"/>
      <c r="CI32" s="426"/>
      <c r="CJ32" s="288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90"/>
      <c r="CZ32" s="418">
        <v>150000</v>
      </c>
      <c r="DA32" s="418"/>
      <c r="DB32" s="418"/>
      <c r="DC32" s="418"/>
      <c r="DD32" s="418"/>
      <c r="DE32" s="418"/>
      <c r="DF32" s="418"/>
      <c r="DG32" s="418"/>
      <c r="DH32" s="418"/>
      <c r="DI32" s="418"/>
      <c r="DJ32" s="418"/>
      <c r="DK32" s="418"/>
      <c r="DL32" s="418"/>
      <c r="DM32" s="418"/>
      <c r="DN32" s="418"/>
      <c r="DO32" s="418"/>
      <c r="DP32" s="315"/>
      <c r="DQ32" s="315"/>
      <c r="DR32" s="315"/>
      <c r="DS32" s="315"/>
      <c r="DT32" s="315"/>
      <c r="DU32" s="315"/>
      <c r="DV32" s="315"/>
      <c r="DW32" s="315"/>
      <c r="DX32" s="315"/>
      <c r="DY32" s="315"/>
      <c r="DZ32" s="315"/>
      <c r="EA32" s="315"/>
      <c r="EB32" s="315"/>
      <c r="EC32" s="315"/>
      <c r="ED32" s="315"/>
      <c r="EE32" s="315"/>
      <c r="EF32" s="315"/>
      <c r="EG32" s="315"/>
      <c r="EH32" s="315"/>
      <c r="EI32" s="315"/>
      <c r="EJ32" s="315"/>
      <c r="EK32" s="315"/>
      <c r="EL32" s="315"/>
      <c r="EM32" s="315"/>
      <c r="EN32" s="28"/>
      <c r="EO32" s="28"/>
      <c r="EP32" s="28"/>
      <c r="EQ32" s="28"/>
      <c r="ER32" s="28"/>
      <c r="ES32" s="28"/>
      <c r="ET32" s="28"/>
      <c r="EU32" s="28"/>
      <c r="EV32" s="219" t="s">
        <v>22</v>
      </c>
      <c r="EW32" s="219"/>
      <c r="EX32" s="219"/>
      <c r="EY32" s="220"/>
      <c r="EZ32" s="447"/>
      <c r="FA32" s="448"/>
      <c r="FB32" s="448"/>
      <c r="FC32" s="448"/>
      <c r="FD32" s="448"/>
      <c r="FE32" s="448"/>
      <c r="FF32" s="448"/>
      <c r="FG32" s="448"/>
      <c r="FH32" s="448"/>
      <c r="FI32" s="448"/>
      <c r="FJ32" s="448"/>
      <c r="FK32" s="449"/>
      <c r="FL32" s="7"/>
      <c r="FM32" s="7"/>
      <c r="FN32" s="7"/>
      <c r="FO32" s="7"/>
      <c r="FP32" s="7"/>
      <c r="FQ32" s="7"/>
      <c r="FR32" s="7"/>
      <c r="FS32" s="7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2" customFormat="1" ht="30.75" customHeight="1">
      <c r="A33" s="227" t="s">
        <v>31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410" t="s">
        <v>44</v>
      </c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8"/>
      <c r="BL33" s="268"/>
      <c r="BM33" s="268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316">
        <v>98600</v>
      </c>
      <c r="DA33" s="316"/>
      <c r="DB33" s="316"/>
      <c r="DC33" s="316"/>
      <c r="DD33" s="316"/>
      <c r="DE33" s="316"/>
      <c r="DF33" s="316"/>
      <c r="DG33" s="316"/>
      <c r="DH33" s="316"/>
      <c r="DI33" s="316"/>
      <c r="DJ33" s="316"/>
      <c r="DK33" s="316"/>
      <c r="DL33" s="316"/>
      <c r="DM33" s="316"/>
      <c r="DN33" s="316"/>
      <c r="DO33" s="316"/>
      <c r="DP33" s="31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3"/>
      <c r="EB33" s="31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3"/>
      <c r="EN33" s="28"/>
      <c r="EO33" s="28"/>
      <c r="EP33" s="28"/>
      <c r="EQ33" s="28"/>
      <c r="ER33" s="28"/>
      <c r="ES33" s="28"/>
      <c r="ET33" s="28"/>
      <c r="EU33" s="28"/>
      <c r="EV33" s="219" t="s">
        <v>22</v>
      </c>
      <c r="EW33" s="219"/>
      <c r="EX33" s="219"/>
      <c r="EY33" s="220"/>
      <c r="EZ33" s="447"/>
      <c r="FA33" s="501"/>
      <c r="FB33" s="501"/>
      <c r="FC33" s="501"/>
      <c r="FD33" s="501"/>
      <c r="FE33" s="501"/>
      <c r="FF33" s="501"/>
      <c r="FG33" s="501"/>
      <c r="FH33" s="501"/>
      <c r="FI33" s="501"/>
      <c r="FJ33" s="501"/>
      <c r="FK33" s="502"/>
      <c r="FL33" s="7"/>
      <c r="FM33" s="7"/>
      <c r="FN33" s="7"/>
      <c r="FO33" s="7"/>
      <c r="FP33" s="7"/>
      <c r="FQ33" s="7"/>
      <c r="FR33" s="7"/>
      <c r="FS33" s="7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2" customFormat="1" ht="27" customHeight="1">
      <c r="A34" s="227" t="s">
        <v>31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97"/>
      <c r="L34" s="298"/>
      <c r="M34" s="298"/>
      <c r="N34" s="298"/>
      <c r="O34" s="298"/>
      <c r="P34" s="298"/>
      <c r="Q34" s="298"/>
      <c r="R34" s="298"/>
      <c r="S34" s="298"/>
      <c r="T34" s="299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410" t="s">
        <v>45</v>
      </c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8"/>
      <c r="BL34" s="268"/>
      <c r="BM34" s="268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316">
        <v>62200</v>
      </c>
      <c r="DA34" s="316"/>
      <c r="DB34" s="316"/>
      <c r="DC34" s="316"/>
      <c r="DD34" s="316"/>
      <c r="DE34" s="316"/>
      <c r="DF34" s="316"/>
      <c r="DG34" s="316"/>
      <c r="DH34" s="316"/>
      <c r="DI34" s="316"/>
      <c r="DJ34" s="316"/>
      <c r="DK34" s="316"/>
      <c r="DL34" s="316"/>
      <c r="DM34" s="316"/>
      <c r="DN34" s="316"/>
      <c r="DO34" s="316"/>
      <c r="DP34" s="315"/>
      <c r="DQ34" s="315"/>
      <c r="DR34" s="315"/>
      <c r="DS34" s="315"/>
      <c r="DT34" s="315"/>
      <c r="DU34" s="315"/>
      <c r="DV34" s="315"/>
      <c r="DW34" s="315"/>
      <c r="DX34" s="315"/>
      <c r="DY34" s="315"/>
      <c r="DZ34" s="315"/>
      <c r="EA34" s="315"/>
      <c r="EB34" s="315"/>
      <c r="EC34" s="315"/>
      <c r="ED34" s="315"/>
      <c r="EE34" s="315"/>
      <c r="EF34" s="315"/>
      <c r="EG34" s="315"/>
      <c r="EH34" s="315"/>
      <c r="EI34" s="315"/>
      <c r="EJ34" s="315"/>
      <c r="EK34" s="315"/>
      <c r="EL34" s="315"/>
      <c r="EM34" s="315"/>
      <c r="EN34" s="419" t="s">
        <v>22</v>
      </c>
      <c r="EO34" s="419"/>
      <c r="EP34" s="419"/>
      <c r="EQ34" s="419"/>
      <c r="ER34" s="419"/>
      <c r="ES34" s="419"/>
      <c r="ET34" s="419"/>
      <c r="EU34" s="419"/>
      <c r="EV34" s="419"/>
      <c r="EW34" s="419"/>
      <c r="EX34" s="419"/>
      <c r="EY34" s="419"/>
      <c r="EZ34" s="447"/>
      <c r="FA34" s="501"/>
      <c r="FB34" s="501"/>
      <c r="FC34" s="501"/>
      <c r="FD34" s="501"/>
      <c r="FE34" s="501"/>
      <c r="FF34" s="501"/>
      <c r="FG34" s="501"/>
      <c r="FH34" s="501"/>
      <c r="FI34" s="501"/>
      <c r="FJ34" s="501"/>
      <c r="FK34" s="502"/>
      <c r="FL34" s="7"/>
      <c r="FM34" s="7"/>
      <c r="FN34" s="7"/>
      <c r="FO34" s="7"/>
      <c r="FP34" s="7"/>
      <c r="FQ34" s="7"/>
      <c r="FR34" s="7"/>
      <c r="FS34" s="7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175" s="2" customFormat="1" ht="15.75" customHeight="1">
      <c r="A35" s="382" t="s">
        <v>30</v>
      </c>
      <c r="B35" s="382"/>
      <c r="C35" s="382"/>
      <c r="D35" s="382"/>
      <c r="E35" s="382"/>
      <c r="F35" s="382"/>
      <c r="G35" s="382"/>
      <c r="H35" s="382"/>
      <c r="I35" s="382"/>
      <c r="J35" s="382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410" t="s">
        <v>46</v>
      </c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  <c r="AW35" s="410"/>
      <c r="AX35" s="410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8"/>
      <c r="BL35" s="268"/>
      <c r="BM35" s="268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69"/>
      <c r="CK35" s="269"/>
      <c r="CL35" s="269"/>
      <c r="CM35" s="269"/>
      <c r="CN35" s="269"/>
      <c r="CO35" s="269"/>
      <c r="CP35" s="269"/>
      <c r="CQ35" s="269"/>
      <c r="CR35" s="269"/>
      <c r="CS35" s="269"/>
      <c r="CT35" s="269"/>
      <c r="CU35" s="269"/>
      <c r="CV35" s="269"/>
      <c r="CW35" s="269"/>
      <c r="CX35" s="269"/>
      <c r="CY35" s="269"/>
      <c r="CZ35" s="418">
        <v>498700</v>
      </c>
      <c r="DA35" s="418"/>
      <c r="DB35" s="418"/>
      <c r="DC35" s="418"/>
      <c r="DD35" s="418"/>
      <c r="DE35" s="418"/>
      <c r="DF35" s="418"/>
      <c r="DG35" s="418"/>
      <c r="DH35" s="418"/>
      <c r="DI35" s="418"/>
      <c r="DJ35" s="418"/>
      <c r="DK35" s="418"/>
      <c r="DL35" s="418"/>
      <c r="DM35" s="418"/>
      <c r="DN35" s="418"/>
      <c r="DO35" s="418"/>
      <c r="DP35" s="315"/>
      <c r="DQ35" s="315"/>
      <c r="DR35" s="315"/>
      <c r="DS35" s="315"/>
      <c r="DT35" s="315"/>
      <c r="DU35" s="315"/>
      <c r="DV35" s="315"/>
      <c r="DW35" s="315"/>
      <c r="DX35" s="315"/>
      <c r="DY35" s="315"/>
      <c r="DZ35" s="315"/>
      <c r="EA35" s="315"/>
      <c r="EB35" s="315"/>
      <c r="EC35" s="315"/>
      <c r="ED35" s="315"/>
      <c r="EE35" s="315"/>
      <c r="EF35" s="315"/>
      <c r="EG35" s="315"/>
      <c r="EH35" s="315"/>
      <c r="EI35" s="315"/>
      <c r="EJ35" s="315"/>
      <c r="EK35" s="315"/>
      <c r="EL35" s="315"/>
      <c r="EM35" s="315"/>
      <c r="EN35" s="28"/>
      <c r="EO35" s="28"/>
      <c r="EP35" s="28"/>
      <c r="EQ35" s="28"/>
      <c r="ER35" s="28"/>
      <c r="ES35" s="28"/>
      <c r="ET35" s="28"/>
      <c r="EU35" s="28"/>
      <c r="EV35" s="219" t="s">
        <v>22</v>
      </c>
      <c r="EW35" s="219"/>
      <c r="EX35" s="219"/>
      <c r="EY35" s="220"/>
      <c r="EZ35" s="447"/>
      <c r="FA35" s="448"/>
      <c r="FB35" s="448"/>
      <c r="FC35" s="448"/>
      <c r="FD35" s="448"/>
      <c r="FE35" s="448"/>
      <c r="FF35" s="448"/>
      <c r="FG35" s="448"/>
      <c r="FH35" s="448"/>
      <c r="FI35" s="448"/>
      <c r="FJ35" s="448"/>
      <c r="FK35" s="449"/>
      <c r="FL35" s="7"/>
      <c r="FM35" s="7"/>
      <c r="FN35" s="7"/>
      <c r="FO35" s="7"/>
      <c r="FP35" s="7"/>
      <c r="FQ35" s="7"/>
      <c r="FR35" s="7"/>
      <c r="FS35" s="7"/>
    </row>
    <row r="36" spans="1:175" s="2" customFormat="1" ht="39.75" customHeight="1">
      <c r="A36" s="398" t="s">
        <v>26</v>
      </c>
      <c r="B36" s="399"/>
      <c r="C36" s="399"/>
      <c r="D36" s="399"/>
      <c r="E36" s="399"/>
      <c r="F36" s="399"/>
      <c r="G36" s="399"/>
      <c r="H36" s="399"/>
      <c r="I36" s="399"/>
      <c r="J36" s="27"/>
      <c r="K36" s="297"/>
      <c r="L36" s="298"/>
      <c r="M36" s="298"/>
      <c r="N36" s="298"/>
      <c r="O36" s="298"/>
      <c r="P36" s="298"/>
      <c r="Q36" s="298"/>
      <c r="R36" s="298"/>
      <c r="S36" s="298"/>
      <c r="T36" s="299"/>
      <c r="U36" s="297"/>
      <c r="V36" s="298"/>
      <c r="W36" s="298"/>
      <c r="X36" s="298"/>
      <c r="Y36" s="298"/>
      <c r="Z36" s="298"/>
      <c r="AA36" s="298"/>
      <c r="AB36" s="298"/>
      <c r="AC36" s="298"/>
      <c r="AD36" s="299"/>
      <c r="AE36" s="297"/>
      <c r="AF36" s="298"/>
      <c r="AG36" s="298"/>
      <c r="AH36" s="298"/>
      <c r="AI36" s="299"/>
      <c r="AJ36" s="34"/>
      <c r="AK36" s="34"/>
      <c r="AL36" s="431" t="s">
        <v>47</v>
      </c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3"/>
      <c r="AY36" s="309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BL36" s="310"/>
      <c r="BM36" s="311"/>
      <c r="BN36" s="318"/>
      <c r="BO36" s="214"/>
      <c r="BP36" s="214"/>
      <c r="BQ36" s="214"/>
      <c r="BR36" s="214"/>
      <c r="BS36" s="214"/>
      <c r="BT36" s="214"/>
      <c r="BU36" s="214"/>
      <c r="BV36" s="214"/>
      <c r="BW36" s="214"/>
      <c r="BX36" s="215"/>
      <c r="BY36" s="318"/>
      <c r="BZ36" s="214"/>
      <c r="CA36" s="214"/>
      <c r="CB36" s="214"/>
      <c r="CC36" s="214"/>
      <c r="CD36" s="214"/>
      <c r="CE36" s="214"/>
      <c r="CF36" s="214"/>
      <c r="CG36" s="214"/>
      <c r="CH36" s="214"/>
      <c r="CI36" s="215"/>
      <c r="CJ36" s="285"/>
      <c r="CK36" s="286"/>
      <c r="CL36" s="286"/>
      <c r="CM36" s="286"/>
      <c r="CN36" s="286"/>
      <c r="CO36" s="286"/>
      <c r="CP36" s="286"/>
      <c r="CQ36" s="286"/>
      <c r="CR36" s="286"/>
      <c r="CS36" s="286"/>
      <c r="CT36" s="286"/>
      <c r="CU36" s="286"/>
      <c r="CV36" s="287"/>
      <c r="CW36" s="36"/>
      <c r="CX36" s="36"/>
      <c r="CY36" s="36"/>
      <c r="CZ36" s="404">
        <v>159000</v>
      </c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6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23"/>
      <c r="EO36" s="23"/>
      <c r="EP36" s="23"/>
      <c r="EQ36" s="23"/>
      <c r="ER36" s="23"/>
      <c r="ES36" s="23"/>
      <c r="ET36" s="23"/>
      <c r="EU36" s="23"/>
      <c r="EV36" s="214" t="s">
        <v>22</v>
      </c>
      <c r="EW36" s="214"/>
      <c r="EX36" s="214"/>
      <c r="EY36" s="215"/>
      <c r="EZ36" s="447"/>
      <c r="FA36" s="448"/>
      <c r="FB36" s="448"/>
      <c r="FC36" s="448"/>
      <c r="FD36" s="448"/>
      <c r="FE36" s="448"/>
      <c r="FF36" s="448"/>
      <c r="FG36" s="448"/>
      <c r="FH36" s="448"/>
      <c r="FI36" s="448"/>
      <c r="FJ36" s="448"/>
      <c r="FK36" s="449"/>
      <c r="FL36" s="7"/>
      <c r="FM36" s="7"/>
      <c r="FN36" s="7"/>
      <c r="FO36" s="7"/>
      <c r="FP36" s="7"/>
      <c r="FQ36" s="7"/>
      <c r="FR36" s="7"/>
      <c r="FS36" s="7"/>
    </row>
    <row r="37" spans="1:256" s="2" customFormat="1" ht="30" customHeight="1">
      <c r="A37" s="382" t="s">
        <v>63</v>
      </c>
      <c r="B37" s="382"/>
      <c r="C37" s="382"/>
      <c r="D37" s="382"/>
      <c r="E37" s="382"/>
      <c r="F37" s="382"/>
      <c r="G37" s="382"/>
      <c r="H37" s="382"/>
      <c r="I37" s="382"/>
      <c r="J37" s="382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410" t="s">
        <v>62</v>
      </c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  <c r="AY37" s="268"/>
      <c r="AZ37" s="268"/>
      <c r="BA37" s="268"/>
      <c r="BB37" s="268"/>
      <c r="BC37" s="268"/>
      <c r="BD37" s="268"/>
      <c r="BE37" s="268"/>
      <c r="BF37" s="268"/>
      <c r="BG37" s="268"/>
      <c r="BH37" s="268"/>
      <c r="BI37" s="268"/>
      <c r="BJ37" s="268"/>
      <c r="BK37" s="268"/>
      <c r="BL37" s="268"/>
      <c r="BM37" s="268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316">
        <v>223500</v>
      </c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5"/>
      <c r="DQ37" s="315"/>
      <c r="DR37" s="315"/>
      <c r="DS37" s="315"/>
      <c r="DT37" s="315"/>
      <c r="DU37" s="315"/>
      <c r="DV37" s="315"/>
      <c r="DW37" s="315"/>
      <c r="DX37" s="315"/>
      <c r="DY37" s="315"/>
      <c r="DZ37" s="315"/>
      <c r="EA37" s="315"/>
      <c r="EB37" s="315"/>
      <c r="EC37" s="315"/>
      <c r="ED37" s="315"/>
      <c r="EE37" s="315"/>
      <c r="EF37" s="315"/>
      <c r="EG37" s="315"/>
      <c r="EH37" s="315"/>
      <c r="EI37" s="315"/>
      <c r="EJ37" s="315"/>
      <c r="EK37" s="315"/>
      <c r="EL37" s="315"/>
      <c r="EM37" s="315"/>
      <c r="EN37" s="23"/>
      <c r="EO37" s="23"/>
      <c r="EP37" s="23"/>
      <c r="EQ37" s="23"/>
      <c r="ER37" s="23"/>
      <c r="ES37" s="23"/>
      <c r="ET37" s="23"/>
      <c r="EU37" s="23"/>
      <c r="EV37" s="214" t="s">
        <v>22</v>
      </c>
      <c r="EW37" s="214"/>
      <c r="EX37" s="214"/>
      <c r="EY37" s="215"/>
      <c r="EZ37" s="469"/>
      <c r="FA37" s="469"/>
      <c r="FB37" s="469"/>
      <c r="FC37" s="469"/>
      <c r="FD37" s="469"/>
      <c r="FE37" s="469"/>
      <c r="FF37" s="469"/>
      <c r="FG37" s="469"/>
      <c r="FH37" s="469"/>
      <c r="FI37" s="469"/>
      <c r="FJ37" s="469"/>
      <c r="FK37" s="469"/>
      <c r="FL37" s="7"/>
      <c r="FM37" s="7"/>
      <c r="FN37" s="7"/>
      <c r="FO37" s="7"/>
      <c r="FP37" s="7"/>
      <c r="FQ37" s="7"/>
      <c r="FR37" s="7"/>
      <c r="FS37" s="7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2" customFormat="1" ht="18" customHeight="1">
      <c r="A38" s="227" t="s">
        <v>64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97"/>
      <c r="L38" s="298"/>
      <c r="M38" s="298"/>
      <c r="N38" s="298"/>
      <c r="O38" s="298"/>
      <c r="P38" s="298"/>
      <c r="Q38" s="298"/>
      <c r="R38" s="298"/>
      <c r="S38" s="298"/>
      <c r="T38" s="299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410" t="s">
        <v>48</v>
      </c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  <c r="AY38" s="268"/>
      <c r="AZ38" s="268"/>
      <c r="BA38" s="268"/>
      <c r="BB38" s="268"/>
      <c r="BC38" s="268"/>
      <c r="BD38" s="268"/>
      <c r="BE38" s="268"/>
      <c r="BF38" s="268"/>
      <c r="BG38" s="268"/>
      <c r="BH38" s="268"/>
      <c r="BI38" s="268"/>
      <c r="BJ38" s="268"/>
      <c r="BK38" s="268"/>
      <c r="BL38" s="268"/>
      <c r="BM38" s="268"/>
      <c r="BN38" s="245"/>
      <c r="BO38" s="245"/>
      <c r="BP38" s="245"/>
      <c r="BQ38" s="245"/>
      <c r="BR38" s="245"/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316">
        <f>800000+337561</f>
        <v>1137561</v>
      </c>
      <c r="DA38" s="316"/>
      <c r="DB38" s="316"/>
      <c r="DC38" s="316"/>
      <c r="DD38" s="316"/>
      <c r="DE38" s="316"/>
      <c r="DF38" s="316"/>
      <c r="DG38" s="316"/>
      <c r="DH38" s="316"/>
      <c r="DI38" s="316"/>
      <c r="DJ38" s="316"/>
      <c r="DK38" s="316"/>
      <c r="DL38" s="316"/>
      <c r="DM38" s="316"/>
      <c r="DN38" s="316"/>
      <c r="DO38" s="316"/>
      <c r="DP38" s="315"/>
      <c r="DQ38" s="315"/>
      <c r="DR38" s="315"/>
      <c r="DS38" s="315"/>
      <c r="DT38" s="315"/>
      <c r="DU38" s="315"/>
      <c r="DV38" s="315"/>
      <c r="DW38" s="315"/>
      <c r="DX38" s="315"/>
      <c r="DY38" s="315"/>
      <c r="DZ38" s="315"/>
      <c r="EA38" s="315"/>
      <c r="EB38" s="261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3"/>
      <c r="EN38" s="35"/>
      <c r="EO38" s="35"/>
      <c r="EP38" s="35"/>
      <c r="EQ38" s="35"/>
      <c r="ER38" s="35"/>
      <c r="ES38" s="35"/>
      <c r="ET38" s="35"/>
      <c r="EU38" s="35"/>
      <c r="EV38" s="544" t="s">
        <v>22</v>
      </c>
      <c r="EW38" s="262"/>
      <c r="EX38" s="262"/>
      <c r="EY38" s="263"/>
      <c r="EZ38" s="125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7"/>
      <c r="FL38" s="7"/>
      <c r="FM38" s="7"/>
      <c r="FN38" s="7"/>
      <c r="FO38" s="7"/>
      <c r="FP38" s="7"/>
      <c r="FQ38" s="7"/>
      <c r="FR38" s="7"/>
      <c r="FS38" s="7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2" customFormat="1" ht="23.25" customHeight="1">
      <c r="A39" s="10"/>
      <c r="B39" s="10"/>
      <c r="C39" s="10"/>
      <c r="D39" s="10"/>
      <c r="E39" s="10"/>
      <c r="F39" s="10"/>
      <c r="G39" s="10"/>
      <c r="H39" s="10"/>
      <c r="I39" s="200" t="s">
        <v>78</v>
      </c>
      <c r="J39" s="200"/>
      <c r="K39" s="192"/>
      <c r="L39" s="193"/>
      <c r="M39" s="193"/>
      <c r="N39" s="193"/>
      <c r="O39" s="193"/>
      <c r="P39" s="193"/>
      <c r="Q39" s="193"/>
      <c r="R39" s="193"/>
      <c r="S39" s="193"/>
      <c r="T39" s="194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199"/>
      <c r="AF39" s="199"/>
      <c r="AG39" s="199"/>
      <c r="AH39" s="199"/>
      <c r="AI39" s="199"/>
      <c r="AJ39" s="199"/>
      <c r="AK39" s="199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211"/>
      <c r="DA39" s="211"/>
      <c r="DB39" s="211"/>
      <c r="DC39" s="211"/>
      <c r="DD39" s="211"/>
      <c r="DE39" s="211">
        <v>313300</v>
      </c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1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3"/>
      <c r="EN39" s="23"/>
      <c r="EO39" s="23"/>
      <c r="EP39" s="23"/>
      <c r="EQ39" s="23"/>
      <c r="ER39" s="23"/>
      <c r="ES39" s="23"/>
      <c r="ET39" s="23"/>
      <c r="EU39" s="23"/>
      <c r="EV39" s="214" t="s">
        <v>22</v>
      </c>
      <c r="EW39" s="214"/>
      <c r="EX39" s="214"/>
      <c r="EY39" s="215"/>
      <c r="EZ39" s="341"/>
      <c r="FA39" s="341"/>
      <c r="FB39" s="341"/>
      <c r="FC39" s="341"/>
      <c r="FD39" s="341"/>
      <c r="FE39" s="341"/>
      <c r="FF39" s="341"/>
      <c r="FG39" s="341"/>
      <c r="FH39" s="341"/>
      <c r="FI39" s="341"/>
      <c r="FJ39" s="341"/>
      <c r="FK39" s="341"/>
      <c r="FL39" s="7"/>
      <c r="FM39" s="7"/>
      <c r="FN39" s="7"/>
      <c r="FO39" s="7"/>
      <c r="FP39" s="7"/>
      <c r="FQ39" s="7"/>
      <c r="FR39" s="7"/>
      <c r="FS39" s="7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99" customFormat="1" ht="42.75" customHeight="1">
      <c r="A40" s="373" t="s">
        <v>40</v>
      </c>
      <c r="B40" s="374"/>
      <c r="C40" s="374"/>
      <c r="D40" s="374"/>
      <c r="E40" s="374"/>
      <c r="F40" s="374"/>
      <c r="G40" s="374"/>
      <c r="H40" s="374"/>
      <c r="I40" s="374"/>
      <c r="J40" s="375"/>
      <c r="K40" s="376"/>
      <c r="L40" s="377"/>
      <c r="M40" s="377"/>
      <c r="N40" s="377"/>
      <c r="O40" s="377"/>
      <c r="P40" s="377"/>
      <c r="Q40" s="377"/>
      <c r="R40" s="377"/>
      <c r="S40" s="377"/>
      <c r="T40" s="378"/>
      <c r="U40" s="93"/>
      <c r="V40" s="94"/>
      <c r="W40" s="94"/>
      <c r="X40" s="94"/>
      <c r="Y40" s="94"/>
      <c r="Z40" s="94"/>
      <c r="AA40" s="94"/>
      <c r="AB40" s="94"/>
      <c r="AC40" s="94"/>
      <c r="AD40" s="95"/>
      <c r="AE40" s="379"/>
      <c r="AF40" s="380"/>
      <c r="AG40" s="380"/>
      <c r="AH40" s="380"/>
      <c r="AI40" s="381"/>
      <c r="AJ40" s="96"/>
      <c r="AK40" s="96"/>
      <c r="AL40" s="549"/>
      <c r="AM40" s="549"/>
      <c r="AN40" s="549"/>
      <c r="AO40" s="549"/>
      <c r="AP40" s="549"/>
      <c r="AQ40" s="549"/>
      <c r="AR40" s="549"/>
      <c r="AS40" s="549"/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549"/>
      <c r="BE40" s="549"/>
      <c r="BF40" s="549"/>
      <c r="BG40" s="549"/>
      <c r="BH40" s="549"/>
      <c r="BI40" s="549"/>
      <c r="BJ40" s="549"/>
      <c r="BK40" s="549"/>
      <c r="BL40" s="549"/>
      <c r="BM40" s="549"/>
      <c r="BN40" s="529"/>
      <c r="BO40" s="530"/>
      <c r="BP40" s="530"/>
      <c r="BQ40" s="530"/>
      <c r="BR40" s="530"/>
      <c r="BS40" s="530"/>
      <c r="BT40" s="530"/>
      <c r="BU40" s="530"/>
      <c r="BV40" s="530"/>
      <c r="BW40" s="530"/>
      <c r="BX40" s="531"/>
      <c r="BY40" s="529"/>
      <c r="BZ40" s="530"/>
      <c r="CA40" s="530"/>
      <c r="CB40" s="530"/>
      <c r="CC40" s="530"/>
      <c r="CD40" s="530"/>
      <c r="CE40" s="530"/>
      <c r="CF40" s="530"/>
      <c r="CG40" s="530"/>
      <c r="CH40" s="530"/>
      <c r="CI40" s="531"/>
      <c r="CJ40" s="553">
        <f>CZ42*0.05</f>
        <v>361287.9</v>
      </c>
      <c r="CK40" s="554"/>
      <c r="CL40" s="554"/>
      <c r="CM40" s="554"/>
      <c r="CN40" s="554"/>
      <c r="CO40" s="554"/>
      <c r="CP40" s="554"/>
      <c r="CQ40" s="554"/>
      <c r="CR40" s="554"/>
      <c r="CS40" s="554"/>
      <c r="CT40" s="554"/>
      <c r="CU40" s="554"/>
      <c r="CV40" s="554"/>
      <c r="CW40" s="554"/>
      <c r="CX40" s="554"/>
      <c r="CY40" s="555"/>
      <c r="CZ40" s="278">
        <f>SUM(CZ11:DO28)</f>
        <v>527427</v>
      </c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80"/>
      <c r="DP40" s="429">
        <f>CZ42*0.05</f>
        <v>361287.9</v>
      </c>
      <c r="DQ40" s="429"/>
      <c r="DR40" s="429"/>
      <c r="DS40" s="429"/>
      <c r="DT40" s="429"/>
      <c r="DU40" s="429"/>
      <c r="DV40" s="429"/>
      <c r="DW40" s="429"/>
      <c r="DX40" s="429"/>
      <c r="DY40" s="429"/>
      <c r="DZ40" s="429"/>
      <c r="EA40" s="429"/>
      <c r="EB40" s="430"/>
      <c r="EC40" s="430"/>
      <c r="ED40" s="430"/>
      <c r="EE40" s="430"/>
      <c r="EF40" s="430"/>
      <c r="EG40" s="430"/>
      <c r="EH40" s="430"/>
      <c r="EI40" s="430"/>
      <c r="EJ40" s="430"/>
      <c r="EK40" s="430"/>
      <c r="EL40" s="430"/>
      <c r="EM40" s="430"/>
      <c r="EN40" s="97"/>
      <c r="EO40" s="97"/>
      <c r="EP40" s="97"/>
      <c r="EQ40" s="97"/>
      <c r="ER40" s="97"/>
      <c r="ES40" s="97"/>
      <c r="ET40" s="97"/>
      <c r="EU40" s="97"/>
      <c r="EV40" s="527" t="s">
        <v>23</v>
      </c>
      <c r="EW40" s="527"/>
      <c r="EX40" s="527"/>
      <c r="EY40" s="528"/>
      <c r="EZ40" s="15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4"/>
      <c r="FL40" s="98"/>
      <c r="FM40" s="98"/>
      <c r="FN40" s="98"/>
      <c r="FO40" s="98"/>
      <c r="FP40" s="98"/>
      <c r="FQ40" s="98"/>
      <c r="FR40" s="98"/>
      <c r="FS40" s="98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99" customFormat="1" ht="42.75" customHeight="1">
      <c r="A41" s="373" t="s">
        <v>41</v>
      </c>
      <c r="B41" s="374"/>
      <c r="C41" s="374"/>
      <c r="D41" s="374"/>
      <c r="E41" s="374"/>
      <c r="F41" s="374"/>
      <c r="G41" s="374"/>
      <c r="H41" s="374"/>
      <c r="I41" s="374"/>
      <c r="J41" s="375"/>
      <c r="K41" s="376"/>
      <c r="L41" s="377"/>
      <c r="M41" s="377"/>
      <c r="N41" s="377"/>
      <c r="O41" s="377"/>
      <c r="P41" s="377"/>
      <c r="Q41" s="377"/>
      <c r="R41" s="377"/>
      <c r="S41" s="377"/>
      <c r="T41" s="378"/>
      <c r="U41" s="93"/>
      <c r="V41" s="94"/>
      <c r="W41" s="94"/>
      <c r="X41" s="94"/>
      <c r="Y41" s="94"/>
      <c r="Z41" s="94"/>
      <c r="AA41" s="94"/>
      <c r="AB41" s="94"/>
      <c r="AC41" s="94"/>
      <c r="AD41" s="95"/>
      <c r="AE41" s="379"/>
      <c r="AF41" s="380"/>
      <c r="AG41" s="380"/>
      <c r="AH41" s="380"/>
      <c r="AI41" s="381"/>
      <c r="AJ41" s="96"/>
      <c r="AK41" s="96"/>
      <c r="AL41" s="549"/>
      <c r="AM41" s="549"/>
      <c r="AN41" s="549"/>
      <c r="AO41" s="549"/>
      <c r="AP41" s="549"/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49"/>
      <c r="BG41" s="549"/>
      <c r="BH41" s="549"/>
      <c r="BI41" s="549"/>
      <c r="BJ41" s="549"/>
      <c r="BK41" s="549"/>
      <c r="BL41" s="549"/>
      <c r="BM41" s="549"/>
      <c r="BN41" s="529"/>
      <c r="BO41" s="530"/>
      <c r="BP41" s="530"/>
      <c r="BQ41" s="530"/>
      <c r="BR41" s="530"/>
      <c r="BS41" s="530"/>
      <c r="BT41" s="530"/>
      <c r="BU41" s="530"/>
      <c r="BV41" s="530"/>
      <c r="BW41" s="530"/>
      <c r="BX41" s="531"/>
      <c r="BY41" s="529"/>
      <c r="BZ41" s="530"/>
      <c r="CA41" s="530"/>
      <c r="CB41" s="530"/>
      <c r="CC41" s="530"/>
      <c r="CD41" s="530"/>
      <c r="CE41" s="530"/>
      <c r="CF41" s="530"/>
      <c r="CG41" s="530"/>
      <c r="CH41" s="530"/>
      <c r="CI41" s="531"/>
      <c r="CJ41" s="553">
        <f>CZ42*0.5</f>
        <v>3612879</v>
      </c>
      <c r="CK41" s="554"/>
      <c r="CL41" s="554"/>
      <c r="CM41" s="554"/>
      <c r="CN41" s="554"/>
      <c r="CO41" s="554"/>
      <c r="CP41" s="554"/>
      <c r="CQ41" s="554"/>
      <c r="CR41" s="554"/>
      <c r="CS41" s="554"/>
      <c r="CT41" s="554"/>
      <c r="CU41" s="554"/>
      <c r="CV41" s="554"/>
      <c r="CW41" s="554"/>
      <c r="CX41" s="554"/>
      <c r="CY41" s="555"/>
      <c r="CZ41" s="278">
        <f>SUM(CZ30:DO38)+DE39</f>
        <v>3244731</v>
      </c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80"/>
      <c r="DP41" s="429">
        <f>CZ42*0.5</f>
        <v>3612879</v>
      </c>
      <c r="DQ41" s="429"/>
      <c r="DR41" s="429"/>
      <c r="DS41" s="429"/>
      <c r="DT41" s="429"/>
      <c r="DU41" s="429"/>
      <c r="DV41" s="429"/>
      <c r="DW41" s="429"/>
      <c r="DX41" s="429"/>
      <c r="DY41" s="429"/>
      <c r="DZ41" s="429"/>
      <c r="EA41" s="429"/>
      <c r="EB41" s="430"/>
      <c r="EC41" s="430"/>
      <c r="ED41" s="430"/>
      <c r="EE41" s="430"/>
      <c r="EF41" s="430"/>
      <c r="EG41" s="430"/>
      <c r="EH41" s="430"/>
      <c r="EI41" s="430"/>
      <c r="EJ41" s="430"/>
      <c r="EK41" s="430"/>
      <c r="EL41" s="430"/>
      <c r="EM41" s="430"/>
      <c r="EN41" s="97"/>
      <c r="EO41" s="97"/>
      <c r="EP41" s="97"/>
      <c r="EQ41" s="97"/>
      <c r="ER41" s="97"/>
      <c r="ES41" s="97"/>
      <c r="ET41" s="97"/>
      <c r="EU41" s="97"/>
      <c r="EV41" s="547" t="s">
        <v>22</v>
      </c>
      <c r="EW41" s="547"/>
      <c r="EX41" s="547"/>
      <c r="EY41" s="548"/>
      <c r="EZ41" s="15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4"/>
      <c r="FL41" s="98"/>
      <c r="FM41" s="98"/>
      <c r="FN41" s="98"/>
      <c r="FO41" s="98"/>
      <c r="FP41" s="98"/>
      <c r="FQ41" s="98"/>
      <c r="FR41" s="98"/>
      <c r="FS41" s="98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21" customFormat="1" ht="42.75" customHeight="1">
      <c r="A42" s="389" t="s">
        <v>42</v>
      </c>
      <c r="B42" s="390"/>
      <c r="C42" s="390"/>
      <c r="D42" s="390"/>
      <c r="E42" s="390"/>
      <c r="F42" s="390"/>
      <c r="G42" s="390"/>
      <c r="H42" s="390"/>
      <c r="I42" s="390"/>
      <c r="J42" s="391"/>
      <c r="K42" s="386"/>
      <c r="L42" s="387"/>
      <c r="M42" s="387"/>
      <c r="N42" s="387"/>
      <c r="O42" s="387"/>
      <c r="P42" s="387"/>
      <c r="Q42" s="387"/>
      <c r="R42" s="387"/>
      <c r="S42" s="387"/>
      <c r="T42" s="388"/>
      <c r="U42" s="114"/>
      <c r="V42" s="115"/>
      <c r="W42" s="115"/>
      <c r="X42" s="115"/>
      <c r="Y42" s="115"/>
      <c r="Z42" s="115"/>
      <c r="AA42" s="115"/>
      <c r="AB42" s="115"/>
      <c r="AC42" s="115"/>
      <c r="AD42" s="116"/>
      <c r="AE42" s="230"/>
      <c r="AF42" s="231"/>
      <c r="AG42" s="231"/>
      <c r="AH42" s="231"/>
      <c r="AI42" s="232"/>
      <c r="AJ42" s="117"/>
      <c r="AK42" s="117"/>
      <c r="AL42" s="533"/>
      <c r="AM42" s="533"/>
      <c r="AN42" s="533"/>
      <c r="AO42" s="533"/>
      <c r="AP42" s="533"/>
      <c r="AQ42" s="533"/>
      <c r="AR42" s="533"/>
      <c r="AS42" s="533"/>
      <c r="AT42" s="533"/>
      <c r="AU42" s="533"/>
      <c r="AV42" s="533"/>
      <c r="AW42" s="533"/>
      <c r="AX42" s="533"/>
      <c r="AY42" s="533"/>
      <c r="AZ42" s="533"/>
      <c r="BA42" s="533"/>
      <c r="BB42" s="533"/>
      <c r="BC42" s="533"/>
      <c r="BD42" s="533"/>
      <c r="BE42" s="533"/>
      <c r="BF42" s="533"/>
      <c r="BG42" s="533"/>
      <c r="BH42" s="533"/>
      <c r="BI42" s="533"/>
      <c r="BJ42" s="533"/>
      <c r="BK42" s="533"/>
      <c r="BL42" s="533"/>
      <c r="BM42" s="533"/>
      <c r="BN42" s="550"/>
      <c r="BO42" s="551"/>
      <c r="BP42" s="551"/>
      <c r="BQ42" s="551"/>
      <c r="BR42" s="551"/>
      <c r="BS42" s="551"/>
      <c r="BT42" s="551"/>
      <c r="BU42" s="551"/>
      <c r="BV42" s="551"/>
      <c r="BW42" s="551"/>
      <c r="BX42" s="552"/>
      <c r="BY42" s="550"/>
      <c r="BZ42" s="551"/>
      <c r="CA42" s="551"/>
      <c r="CB42" s="551"/>
      <c r="CC42" s="551"/>
      <c r="CD42" s="551"/>
      <c r="CE42" s="551"/>
      <c r="CF42" s="551"/>
      <c r="CG42" s="551"/>
      <c r="CH42" s="551"/>
      <c r="CI42" s="552"/>
      <c r="CJ42" s="556"/>
      <c r="CK42" s="557"/>
      <c r="CL42" s="557"/>
      <c r="CM42" s="557"/>
      <c r="CN42" s="557"/>
      <c r="CO42" s="557"/>
      <c r="CP42" s="557"/>
      <c r="CQ42" s="557"/>
      <c r="CR42" s="557"/>
      <c r="CS42" s="557"/>
      <c r="CT42" s="557"/>
      <c r="CU42" s="557"/>
      <c r="CV42" s="118"/>
      <c r="CW42" s="119"/>
      <c r="CX42" s="119"/>
      <c r="CY42" s="119"/>
      <c r="CZ42" s="275">
        <f>SUM(CZ8:DO38)+DE39</f>
        <v>7225758</v>
      </c>
      <c r="DA42" s="276"/>
      <c r="DB42" s="276"/>
      <c r="DC42" s="276"/>
      <c r="DD42" s="276"/>
      <c r="DE42" s="276"/>
      <c r="DF42" s="276"/>
      <c r="DG42" s="276"/>
      <c r="DH42" s="276"/>
      <c r="DI42" s="276"/>
      <c r="DJ42" s="276"/>
      <c r="DK42" s="276"/>
      <c r="DL42" s="276"/>
      <c r="DM42" s="276"/>
      <c r="DN42" s="276"/>
      <c r="DO42" s="277"/>
      <c r="DP42" s="428"/>
      <c r="DQ42" s="428"/>
      <c r="DR42" s="428"/>
      <c r="DS42" s="428"/>
      <c r="DT42" s="428"/>
      <c r="DU42" s="428"/>
      <c r="DV42" s="428"/>
      <c r="DW42" s="428"/>
      <c r="DX42" s="428"/>
      <c r="DY42" s="428"/>
      <c r="DZ42" s="428"/>
      <c r="EA42" s="428"/>
      <c r="EB42" s="234"/>
      <c r="EC42" s="234"/>
      <c r="ED42" s="234"/>
      <c r="EE42" s="234"/>
      <c r="EF42" s="234"/>
      <c r="EG42" s="234"/>
      <c r="EH42" s="234"/>
      <c r="EI42" s="234"/>
      <c r="EJ42" s="234"/>
      <c r="EK42" s="234"/>
      <c r="EL42" s="234"/>
      <c r="EM42" s="234"/>
      <c r="EN42" s="17"/>
      <c r="EO42" s="17"/>
      <c r="EP42" s="17"/>
      <c r="EQ42" s="17"/>
      <c r="ER42" s="17"/>
      <c r="ES42" s="17"/>
      <c r="ET42" s="17"/>
      <c r="EU42" s="17"/>
      <c r="EV42" s="526"/>
      <c r="EW42" s="349"/>
      <c r="EX42" s="349"/>
      <c r="EY42" s="350"/>
      <c r="EZ42" s="15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4"/>
      <c r="FL42" s="120"/>
      <c r="FM42" s="120"/>
      <c r="FN42" s="120"/>
      <c r="FO42" s="120"/>
      <c r="FP42" s="120"/>
      <c r="FQ42" s="120"/>
      <c r="FR42" s="120"/>
      <c r="FS42" s="120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2" customFormat="1" ht="66.75" customHeight="1" hidden="1">
      <c r="A43" s="362"/>
      <c r="B43" s="363"/>
      <c r="C43" s="363"/>
      <c r="D43" s="363"/>
      <c r="E43" s="363"/>
      <c r="F43" s="363"/>
      <c r="G43" s="363"/>
      <c r="H43" s="363"/>
      <c r="I43" s="364"/>
      <c r="J43" s="5"/>
      <c r="K43" s="365"/>
      <c r="L43" s="366"/>
      <c r="M43" s="366"/>
      <c r="N43" s="366"/>
      <c r="O43" s="366"/>
      <c r="P43" s="366"/>
      <c r="Q43" s="366"/>
      <c r="R43" s="366"/>
      <c r="S43" s="366"/>
      <c r="T43" s="367"/>
      <c r="U43" s="365"/>
      <c r="V43" s="366"/>
      <c r="W43" s="366"/>
      <c r="X43" s="366"/>
      <c r="Y43" s="366"/>
      <c r="Z43" s="366"/>
      <c r="AA43" s="366"/>
      <c r="AB43" s="366"/>
      <c r="AC43" s="366"/>
      <c r="AD43" s="367"/>
      <c r="AE43" s="233"/>
      <c r="AF43" s="233"/>
      <c r="AG43" s="233"/>
      <c r="AH43" s="233"/>
      <c r="AI43" s="233"/>
      <c r="AJ43" s="233"/>
      <c r="AK43" s="233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532"/>
      <c r="CK43" s="532"/>
      <c r="CL43" s="532"/>
      <c r="CM43" s="532"/>
      <c r="CN43" s="532"/>
      <c r="CO43" s="532"/>
      <c r="CP43" s="532"/>
      <c r="CQ43" s="532"/>
      <c r="CR43" s="532"/>
      <c r="CS43" s="532"/>
      <c r="CT43" s="532"/>
      <c r="CU43" s="532"/>
      <c r="CV43" s="532"/>
      <c r="CW43" s="532"/>
      <c r="CX43" s="532"/>
      <c r="CY43" s="53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427"/>
      <c r="EO43" s="427"/>
      <c r="EP43" s="427"/>
      <c r="EQ43" s="427"/>
      <c r="ER43" s="427"/>
      <c r="ES43" s="427"/>
      <c r="ET43" s="427"/>
      <c r="EU43" s="427"/>
      <c r="EV43" s="427"/>
      <c r="EW43" s="427"/>
      <c r="EX43" s="427"/>
      <c r="EY43" s="427"/>
      <c r="EZ43" s="497"/>
      <c r="FA43" s="497"/>
      <c r="FB43" s="497"/>
      <c r="FC43" s="497"/>
      <c r="FD43" s="497"/>
      <c r="FE43" s="497"/>
      <c r="FF43" s="497"/>
      <c r="FG43" s="497"/>
      <c r="FH43" s="497"/>
      <c r="FI43" s="497"/>
      <c r="FJ43" s="497"/>
      <c r="FK43" s="497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2" customFormat="1" ht="36" customHeight="1" hidden="1">
      <c r="A44" s="362"/>
      <c r="B44" s="363"/>
      <c r="C44" s="363"/>
      <c r="D44" s="363"/>
      <c r="E44" s="363"/>
      <c r="F44" s="363"/>
      <c r="G44" s="363"/>
      <c r="H44" s="363"/>
      <c r="I44" s="364"/>
      <c r="J44" s="5"/>
      <c r="K44" s="365"/>
      <c r="L44" s="366"/>
      <c r="M44" s="366"/>
      <c r="N44" s="366"/>
      <c r="O44" s="366"/>
      <c r="P44" s="366"/>
      <c r="Q44" s="366"/>
      <c r="R44" s="366"/>
      <c r="S44" s="366"/>
      <c r="T44" s="367"/>
      <c r="U44" s="365"/>
      <c r="V44" s="366"/>
      <c r="W44" s="366"/>
      <c r="X44" s="366"/>
      <c r="Y44" s="366"/>
      <c r="Z44" s="366"/>
      <c r="AA44" s="366"/>
      <c r="AB44" s="366"/>
      <c r="AC44" s="366"/>
      <c r="AD44" s="367"/>
      <c r="AE44" s="233"/>
      <c r="AF44" s="233"/>
      <c r="AG44" s="233"/>
      <c r="AH44" s="233"/>
      <c r="AI44" s="233"/>
      <c r="AJ44" s="233"/>
      <c r="AK44" s="233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558"/>
      <c r="CK44" s="559"/>
      <c r="CL44" s="559"/>
      <c r="CM44" s="559"/>
      <c r="CN44" s="559"/>
      <c r="CO44" s="559"/>
      <c r="CP44" s="559"/>
      <c r="CQ44" s="559"/>
      <c r="CR44" s="559"/>
      <c r="CS44" s="559"/>
      <c r="CT44" s="559"/>
      <c r="CU44" s="559"/>
      <c r="CV44" s="559"/>
      <c r="CW44" s="559"/>
      <c r="CX44" s="559"/>
      <c r="CY44" s="559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497"/>
      <c r="FA44" s="497"/>
      <c r="FB44" s="497"/>
      <c r="FC44" s="497"/>
      <c r="FD44" s="497"/>
      <c r="FE44" s="497"/>
      <c r="FF44" s="497"/>
      <c r="FG44" s="497"/>
      <c r="FH44" s="497"/>
      <c r="FI44" s="497"/>
      <c r="FJ44" s="497"/>
      <c r="FK44" s="497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2" customFormat="1" ht="16.5" customHeight="1" hidden="1">
      <c r="A45" s="362"/>
      <c r="B45" s="363"/>
      <c r="C45" s="363"/>
      <c r="D45" s="363"/>
      <c r="E45" s="363"/>
      <c r="F45" s="363"/>
      <c r="G45" s="363"/>
      <c r="H45" s="363"/>
      <c r="I45" s="364"/>
      <c r="J45" s="5"/>
      <c r="K45" s="365"/>
      <c r="L45" s="366"/>
      <c r="M45" s="366"/>
      <c r="N45" s="366"/>
      <c r="O45" s="366"/>
      <c r="P45" s="366"/>
      <c r="Q45" s="366"/>
      <c r="R45" s="366"/>
      <c r="S45" s="366"/>
      <c r="T45" s="367"/>
      <c r="U45" s="365"/>
      <c r="V45" s="366"/>
      <c r="W45" s="366"/>
      <c r="X45" s="366"/>
      <c r="Y45" s="366"/>
      <c r="Z45" s="366"/>
      <c r="AA45" s="366"/>
      <c r="AB45" s="366"/>
      <c r="AC45" s="366"/>
      <c r="AD45" s="367"/>
      <c r="AE45" s="233"/>
      <c r="AF45" s="233"/>
      <c r="AG45" s="233"/>
      <c r="AH45" s="233"/>
      <c r="AI45" s="233"/>
      <c r="AJ45" s="233"/>
      <c r="AK45" s="233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558"/>
      <c r="CK45" s="559"/>
      <c r="CL45" s="559"/>
      <c r="CM45" s="559"/>
      <c r="CN45" s="559"/>
      <c r="CO45" s="559"/>
      <c r="CP45" s="559"/>
      <c r="CQ45" s="559"/>
      <c r="CR45" s="559"/>
      <c r="CS45" s="559"/>
      <c r="CT45" s="559"/>
      <c r="CU45" s="559"/>
      <c r="CV45" s="559"/>
      <c r="CW45" s="559"/>
      <c r="CX45" s="559"/>
      <c r="CY45" s="559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33"/>
      <c r="DQ45" s="233"/>
      <c r="DR45" s="233"/>
      <c r="DS45" s="233"/>
      <c r="DT45" s="233"/>
      <c r="DU45" s="233"/>
      <c r="DV45" s="233"/>
      <c r="DW45" s="233"/>
      <c r="DX45" s="233"/>
      <c r="DY45" s="233"/>
      <c r="DZ45" s="233"/>
      <c r="EA45" s="233"/>
      <c r="EB45" s="233"/>
      <c r="EC45" s="233"/>
      <c r="ED45" s="233"/>
      <c r="EE45" s="233"/>
      <c r="EF45" s="233"/>
      <c r="EG45" s="233"/>
      <c r="EH45" s="233"/>
      <c r="EI45" s="233"/>
      <c r="EJ45" s="233"/>
      <c r="EK45" s="233"/>
      <c r="EL45" s="233"/>
      <c r="EM45" s="233"/>
      <c r="EN45" s="427"/>
      <c r="EO45" s="427"/>
      <c r="EP45" s="427"/>
      <c r="EQ45" s="427"/>
      <c r="ER45" s="427"/>
      <c r="ES45" s="427"/>
      <c r="ET45" s="427"/>
      <c r="EU45" s="427"/>
      <c r="EV45" s="427"/>
      <c r="EW45" s="427"/>
      <c r="EX45" s="427"/>
      <c r="EY45" s="427"/>
      <c r="EZ45" s="497"/>
      <c r="FA45" s="497"/>
      <c r="FB45" s="497"/>
      <c r="FC45" s="497"/>
      <c r="FD45" s="497"/>
      <c r="FE45" s="497"/>
      <c r="FF45" s="497"/>
      <c r="FG45" s="497"/>
      <c r="FH45" s="497"/>
      <c r="FI45" s="497"/>
      <c r="FJ45" s="497"/>
      <c r="FK45" s="497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91" customFormat="1" ht="15.75">
      <c r="A46" s="397" t="s">
        <v>35</v>
      </c>
      <c r="B46" s="397"/>
      <c r="C46" s="397"/>
      <c r="D46" s="397"/>
      <c r="E46" s="397"/>
      <c r="F46" s="397"/>
      <c r="G46" s="397"/>
      <c r="H46" s="397"/>
      <c r="I46" s="397"/>
      <c r="J46" s="397"/>
      <c r="K46" s="359"/>
      <c r="L46" s="360"/>
      <c r="M46" s="360"/>
      <c r="N46" s="360"/>
      <c r="O46" s="360"/>
      <c r="P46" s="360"/>
      <c r="Q46" s="360"/>
      <c r="R46" s="360"/>
      <c r="S46" s="360"/>
      <c r="T46" s="361"/>
      <c r="U46" s="76"/>
      <c r="V46" s="77"/>
      <c r="W46" s="77"/>
      <c r="X46" s="77"/>
      <c r="Y46" s="77"/>
      <c r="Z46" s="77"/>
      <c r="AA46" s="77"/>
      <c r="AB46" s="77"/>
      <c r="AC46" s="77"/>
      <c r="AD46" s="78"/>
      <c r="AE46" s="246"/>
      <c r="AF46" s="247"/>
      <c r="AG46" s="247"/>
      <c r="AH46" s="247"/>
      <c r="AI46" s="248"/>
      <c r="AJ46" s="72"/>
      <c r="AK46" s="72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38"/>
      <c r="BO46" s="239"/>
      <c r="BP46" s="239"/>
      <c r="BQ46" s="239"/>
      <c r="BR46" s="239"/>
      <c r="BS46" s="239"/>
      <c r="BT46" s="239"/>
      <c r="BU46" s="239"/>
      <c r="BV46" s="239"/>
      <c r="BW46" s="239"/>
      <c r="BX46" s="240"/>
      <c r="BY46" s="238"/>
      <c r="BZ46" s="239"/>
      <c r="CA46" s="239"/>
      <c r="CB46" s="239"/>
      <c r="CC46" s="239"/>
      <c r="CD46" s="239"/>
      <c r="CE46" s="239"/>
      <c r="CF46" s="239"/>
      <c r="CG46" s="239"/>
      <c r="CH46" s="239"/>
      <c r="CI46" s="240"/>
      <c r="CJ46" s="228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81"/>
      <c r="CW46" s="80"/>
      <c r="CX46" s="80"/>
      <c r="CY46" s="80"/>
      <c r="CZ46" s="235">
        <f>SUM(DE13+DE15+DE17+DE19+CZ26+DE27+CZ28)</f>
        <v>111775</v>
      </c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7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17"/>
      <c r="EO46" s="17"/>
      <c r="EP46" s="17"/>
      <c r="EQ46" s="17"/>
      <c r="ER46" s="17"/>
      <c r="ES46" s="17"/>
      <c r="ET46" s="17"/>
      <c r="EU46" s="17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90"/>
      <c r="FM46" s="90"/>
      <c r="FN46" s="90"/>
      <c r="FO46" s="90"/>
      <c r="FP46" s="90"/>
      <c r="FQ46" s="90"/>
      <c r="FR46" s="90"/>
      <c r="FS46" s="90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  <c r="IN46" s="132"/>
      <c r="IO46" s="132"/>
      <c r="IP46" s="132"/>
      <c r="IQ46" s="132"/>
      <c r="IR46" s="132"/>
      <c r="IS46" s="132"/>
      <c r="IT46" s="132"/>
      <c r="IU46" s="132"/>
      <c r="IV46" s="132"/>
    </row>
    <row r="47" spans="1:256" s="91" customFormat="1" ht="15.75">
      <c r="A47" s="216" t="s">
        <v>36</v>
      </c>
      <c r="B47" s="217"/>
      <c r="C47" s="217"/>
      <c r="D47" s="217"/>
      <c r="E47" s="217"/>
      <c r="F47" s="217"/>
      <c r="G47" s="217"/>
      <c r="H47" s="217"/>
      <c r="I47" s="217"/>
      <c r="J47" s="218"/>
      <c r="K47" s="359"/>
      <c r="L47" s="360"/>
      <c r="M47" s="360"/>
      <c r="N47" s="360"/>
      <c r="O47" s="360"/>
      <c r="P47" s="360"/>
      <c r="Q47" s="360"/>
      <c r="R47" s="360"/>
      <c r="S47" s="360"/>
      <c r="T47" s="361"/>
      <c r="U47" s="76"/>
      <c r="V47" s="77"/>
      <c r="W47" s="77"/>
      <c r="X47" s="77"/>
      <c r="Y47" s="77"/>
      <c r="Z47" s="77"/>
      <c r="AA47" s="77"/>
      <c r="AB47" s="77"/>
      <c r="AC47" s="77"/>
      <c r="AD47" s="78"/>
      <c r="AE47" s="246"/>
      <c r="AF47" s="247"/>
      <c r="AG47" s="247"/>
      <c r="AH47" s="247"/>
      <c r="AI47" s="248"/>
      <c r="AJ47" s="72"/>
      <c r="AK47" s="72"/>
      <c r="AL47" s="249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1"/>
      <c r="AY47" s="249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1"/>
      <c r="BN47" s="238"/>
      <c r="BO47" s="239"/>
      <c r="BP47" s="239"/>
      <c r="BQ47" s="239"/>
      <c r="BR47" s="239"/>
      <c r="BS47" s="239"/>
      <c r="BT47" s="239"/>
      <c r="BU47" s="239"/>
      <c r="BV47" s="239"/>
      <c r="BW47" s="239"/>
      <c r="BX47" s="240"/>
      <c r="BY47" s="238"/>
      <c r="BZ47" s="239"/>
      <c r="CA47" s="239"/>
      <c r="CB47" s="239"/>
      <c r="CC47" s="239"/>
      <c r="CD47" s="239"/>
      <c r="CE47" s="239"/>
      <c r="CF47" s="239"/>
      <c r="CG47" s="239"/>
      <c r="CH47" s="239"/>
      <c r="CI47" s="240"/>
      <c r="CJ47" s="228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81"/>
      <c r="CW47" s="80"/>
      <c r="CX47" s="80"/>
      <c r="CY47" s="80"/>
      <c r="CZ47" s="235">
        <f>SUM(DA21)+CZ22</f>
        <v>57000</v>
      </c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7"/>
      <c r="DP47" s="224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6"/>
      <c r="EB47" s="224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6"/>
      <c r="EN47" s="17"/>
      <c r="EO47" s="17"/>
      <c r="EP47" s="17"/>
      <c r="EQ47" s="17"/>
      <c r="ER47" s="17"/>
      <c r="ES47" s="17"/>
      <c r="ET47" s="17"/>
      <c r="EU47" s="17"/>
      <c r="EV47" s="221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3"/>
      <c r="FL47" s="90"/>
      <c r="FM47" s="90"/>
      <c r="FN47" s="90"/>
      <c r="FO47" s="90"/>
      <c r="FP47" s="90"/>
      <c r="FQ47" s="90"/>
      <c r="FR47" s="90"/>
      <c r="FS47" s="90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  <c r="IT47" s="132"/>
      <c r="IU47" s="132"/>
      <c r="IV47" s="132"/>
    </row>
    <row r="48" spans="1:256" s="91" customFormat="1" ht="15.75">
      <c r="A48" s="356" t="s">
        <v>37</v>
      </c>
      <c r="B48" s="357"/>
      <c r="C48" s="357"/>
      <c r="D48" s="357"/>
      <c r="E48" s="357"/>
      <c r="F48" s="357"/>
      <c r="G48" s="357"/>
      <c r="H48" s="357"/>
      <c r="I48" s="357"/>
      <c r="J48" s="358"/>
      <c r="K48" s="76"/>
      <c r="L48" s="77"/>
      <c r="M48" s="77"/>
      <c r="N48" s="77"/>
      <c r="O48" s="77"/>
      <c r="P48" s="77"/>
      <c r="Q48" s="77"/>
      <c r="R48" s="77"/>
      <c r="S48" s="77"/>
      <c r="T48" s="78"/>
      <c r="U48" s="76"/>
      <c r="V48" s="77"/>
      <c r="W48" s="77"/>
      <c r="X48" s="77"/>
      <c r="Y48" s="77"/>
      <c r="Z48" s="77"/>
      <c r="AA48" s="77"/>
      <c r="AB48" s="77"/>
      <c r="AC48" s="77"/>
      <c r="AD48" s="78"/>
      <c r="AE48" s="73"/>
      <c r="AF48" s="74"/>
      <c r="AG48" s="74"/>
      <c r="AH48" s="74"/>
      <c r="AI48" s="75"/>
      <c r="AJ48" s="72"/>
      <c r="AK48" s="72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38"/>
      <c r="BO48" s="239"/>
      <c r="BP48" s="239"/>
      <c r="BQ48" s="239"/>
      <c r="BR48" s="239"/>
      <c r="BS48" s="239"/>
      <c r="BT48" s="239"/>
      <c r="BU48" s="239"/>
      <c r="BV48" s="239"/>
      <c r="BW48" s="239"/>
      <c r="BX48" s="240"/>
      <c r="BY48" s="238"/>
      <c r="BZ48" s="239"/>
      <c r="CA48" s="239"/>
      <c r="CB48" s="239"/>
      <c r="CC48" s="239"/>
      <c r="CD48" s="239"/>
      <c r="CE48" s="239"/>
      <c r="CF48" s="239"/>
      <c r="CG48" s="239"/>
      <c r="CH48" s="239"/>
      <c r="CI48" s="240"/>
      <c r="CJ48" s="228"/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81"/>
      <c r="CW48" s="80"/>
      <c r="CX48" s="80"/>
      <c r="CY48" s="80"/>
      <c r="CZ48" s="235">
        <f>DE16</f>
        <v>89400</v>
      </c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7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234"/>
      <c r="EN48" s="17"/>
      <c r="EO48" s="17"/>
      <c r="EP48" s="17"/>
      <c r="EQ48" s="17"/>
      <c r="ER48" s="17"/>
      <c r="ES48" s="17"/>
      <c r="ET48" s="17"/>
      <c r="EU48" s="17"/>
      <c r="EV48" s="128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30"/>
      <c r="FL48" s="90"/>
      <c r="FM48" s="90"/>
      <c r="FN48" s="90"/>
      <c r="FO48" s="90"/>
      <c r="FP48" s="90"/>
      <c r="FQ48" s="90"/>
      <c r="FR48" s="90"/>
      <c r="FS48" s="90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  <c r="IN48" s="132"/>
      <c r="IO48" s="132"/>
      <c r="IP48" s="132"/>
      <c r="IQ48" s="132"/>
      <c r="IR48" s="132"/>
      <c r="IS48" s="132"/>
      <c r="IT48" s="132"/>
      <c r="IU48" s="132"/>
      <c r="IV48" s="132"/>
    </row>
    <row r="49" spans="1:256" s="91" customFormat="1" ht="15.75">
      <c r="A49" s="356" t="s">
        <v>77</v>
      </c>
      <c r="B49" s="357"/>
      <c r="C49" s="357"/>
      <c r="D49" s="357"/>
      <c r="E49" s="357"/>
      <c r="F49" s="357"/>
      <c r="G49" s="357"/>
      <c r="H49" s="357"/>
      <c r="I49" s="357"/>
      <c r="J49" s="79"/>
      <c r="K49" s="76"/>
      <c r="L49" s="77"/>
      <c r="M49" s="77"/>
      <c r="N49" s="77"/>
      <c r="O49" s="77"/>
      <c r="P49" s="77"/>
      <c r="Q49" s="77"/>
      <c r="R49" s="77"/>
      <c r="S49" s="77"/>
      <c r="T49" s="78"/>
      <c r="U49" s="76"/>
      <c r="V49" s="77"/>
      <c r="W49" s="77"/>
      <c r="X49" s="77"/>
      <c r="Y49" s="77"/>
      <c r="Z49" s="77"/>
      <c r="AA49" s="77"/>
      <c r="AB49" s="77"/>
      <c r="AC49" s="77"/>
      <c r="AD49" s="78"/>
      <c r="AE49" s="73"/>
      <c r="AF49" s="74"/>
      <c r="AG49" s="74"/>
      <c r="AH49" s="74"/>
      <c r="AI49" s="75"/>
      <c r="AJ49" s="72"/>
      <c r="AK49" s="72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38"/>
      <c r="BO49" s="239"/>
      <c r="BP49" s="239"/>
      <c r="BQ49" s="239"/>
      <c r="BR49" s="239"/>
      <c r="BS49" s="239"/>
      <c r="BT49" s="239"/>
      <c r="BU49" s="239"/>
      <c r="BV49" s="239"/>
      <c r="BW49" s="239"/>
      <c r="BX49" s="240"/>
      <c r="BY49" s="238"/>
      <c r="BZ49" s="239"/>
      <c r="CA49" s="239"/>
      <c r="CB49" s="239"/>
      <c r="CC49" s="239"/>
      <c r="CD49" s="239"/>
      <c r="CE49" s="239"/>
      <c r="CF49" s="239"/>
      <c r="CG49" s="239"/>
      <c r="CH49" s="239"/>
      <c r="CI49" s="240"/>
      <c r="CJ49" s="228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81"/>
      <c r="CW49" s="80"/>
      <c r="CX49" s="80"/>
      <c r="CY49" s="80"/>
      <c r="CZ49" s="235">
        <v>22752</v>
      </c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7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17"/>
      <c r="EO49" s="17"/>
      <c r="EP49" s="17"/>
      <c r="EQ49" s="17"/>
      <c r="ER49" s="17"/>
      <c r="ES49" s="17"/>
      <c r="ET49" s="17"/>
      <c r="EU49" s="17"/>
      <c r="EV49" s="128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30"/>
      <c r="FL49" s="90"/>
      <c r="FM49" s="90"/>
      <c r="FN49" s="90"/>
      <c r="FO49" s="90"/>
      <c r="FP49" s="90"/>
      <c r="FQ49" s="90"/>
      <c r="FR49" s="90"/>
      <c r="FS49" s="90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  <c r="IN49" s="132"/>
      <c r="IO49" s="132"/>
      <c r="IP49" s="132"/>
      <c r="IQ49" s="132"/>
      <c r="IR49" s="132"/>
      <c r="IS49" s="132"/>
      <c r="IT49" s="132"/>
      <c r="IU49" s="132"/>
      <c r="IV49" s="132"/>
    </row>
    <row r="50" spans="1:256" s="91" customFormat="1" ht="15.75">
      <c r="A50" s="216" t="s">
        <v>38</v>
      </c>
      <c r="B50" s="217"/>
      <c r="C50" s="217"/>
      <c r="D50" s="217"/>
      <c r="E50" s="217"/>
      <c r="F50" s="217"/>
      <c r="G50" s="217"/>
      <c r="H50" s="217"/>
      <c r="I50" s="217"/>
      <c r="J50" s="218"/>
      <c r="K50" s="359"/>
      <c r="L50" s="360"/>
      <c r="M50" s="360"/>
      <c r="N50" s="360"/>
      <c r="O50" s="360"/>
      <c r="P50" s="360"/>
      <c r="Q50" s="360"/>
      <c r="R50" s="360"/>
      <c r="S50" s="360"/>
      <c r="T50" s="361"/>
      <c r="U50" s="76"/>
      <c r="V50" s="77"/>
      <c r="W50" s="77"/>
      <c r="X50" s="77"/>
      <c r="Y50" s="77"/>
      <c r="Z50" s="77"/>
      <c r="AA50" s="77"/>
      <c r="AB50" s="77"/>
      <c r="AC50" s="77"/>
      <c r="AD50" s="78"/>
      <c r="AE50" s="246"/>
      <c r="AF50" s="247"/>
      <c r="AG50" s="247"/>
      <c r="AH50" s="247"/>
      <c r="AI50" s="248"/>
      <c r="AJ50" s="72"/>
      <c r="AK50" s="72"/>
      <c r="AL50" s="249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1"/>
      <c r="AY50" s="249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1"/>
      <c r="BN50" s="238"/>
      <c r="BO50" s="239"/>
      <c r="BP50" s="239"/>
      <c r="BQ50" s="239"/>
      <c r="BR50" s="239"/>
      <c r="BS50" s="239"/>
      <c r="BT50" s="239"/>
      <c r="BU50" s="239"/>
      <c r="BV50" s="239"/>
      <c r="BW50" s="239"/>
      <c r="BX50" s="240"/>
      <c r="BY50" s="238"/>
      <c r="BZ50" s="239"/>
      <c r="CA50" s="239"/>
      <c r="CB50" s="239"/>
      <c r="CC50" s="239"/>
      <c r="CD50" s="239"/>
      <c r="CE50" s="239"/>
      <c r="CF50" s="239"/>
      <c r="CG50" s="239"/>
      <c r="CH50" s="239"/>
      <c r="CI50" s="240"/>
      <c r="CJ50" s="228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81"/>
      <c r="CW50" s="80"/>
      <c r="CX50" s="80"/>
      <c r="CY50" s="80"/>
      <c r="CZ50" s="235">
        <f>SUM(CZ11+CZ12+CZ14+CZ18+CZ20+CZ23)</f>
        <v>246500</v>
      </c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7"/>
      <c r="DP50" s="241"/>
      <c r="DQ50" s="242"/>
      <c r="DR50" s="242"/>
      <c r="DS50" s="242"/>
      <c r="DT50" s="242"/>
      <c r="DU50" s="242"/>
      <c r="DV50" s="242"/>
      <c r="DW50" s="242"/>
      <c r="DX50" s="242"/>
      <c r="DY50" s="242"/>
      <c r="DZ50" s="242"/>
      <c r="EA50" s="243"/>
      <c r="EB50" s="257"/>
      <c r="EC50" s="258"/>
      <c r="ED50" s="258"/>
      <c r="EE50" s="258"/>
      <c r="EF50" s="258"/>
      <c r="EG50" s="258"/>
      <c r="EH50" s="258"/>
      <c r="EI50" s="258"/>
      <c r="EJ50" s="258"/>
      <c r="EK50" s="258"/>
      <c r="EL50" s="258"/>
      <c r="EM50" s="259"/>
      <c r="EN50" s="17"/>
      <c r="EO50" s="17"/>
      <c r="EP50" s="17"/>
      <c r="EQ50" s="17"/>
      <c r="ER50" s="17"/>
      <c r="ES50" s="17"/>
      <c r="ET50" s="17"/>
      <c r="EU50" s="17"/>
      <c r="EV50" s="221"/>
      <c r="EW50" s="222"/>
      <c r="EX50" s="222"/>
      <c r="EY50" s="222"/>
      <c r="EZ50" s="222"/>
      <c r="FA50" s="222"/>
      <c r="FB50" s="222"/>
      <c r="FC50" s="222"/>
      <c r="FD50" s="222"/>
      <c r="FE50" s="222"/>
      <c r="FF50" s="222"/>
      <c r="FG50" s="222"/>
      <c r="FH50" s="222"/>
      <c r="FI50" s="222"/>
      <c r="FJ50" s="222"/>
      <c r="FK50" s="223"/>
      <c r="FL50" s="90"/>
      <c r="FM50" s="90"/>
      <c r="FN50" s="90"/>
      <c r="FO50" s="90"/>
      <c r="FP50" s="90"/>
      <c r="FQ50" s="90"/>
      <c r="FR50" s="90"/>
      <c r="FS50" s="90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  <c r="IN50" s="132"/>
      <c r="IO50" s="132"/>
      <c r="IP50" s="132"/>
      <c r="IQ50" s="132"/>
      <c r="IR50" s="132"/>
      <c r="IS50" s="132"/>
      <c r="IT50" s="132"/>
      <c r="IU50" s="132"/>
      <c r="IV50" s="132"/>
    </row>
    <row r="51" spans="1:256" s="89" customFormat="1" ht="15.75">
      <c r="A51" s="395" t="s">
        <v>39</v>
      </c>
      <c r="B51" s="396"/>
      <c r="C51" s="396"/>
      <c r="D51" s="396"/>
      <c r="E51" s="396"/>
      <c r="F51" s="396"/>
      <c r="G51" s="396"/>
      <c r="H51" s="396"/>
      <c r="I51" s="396"/>
      <c r="J51" s="92"/>
      <c r="K51" s="319"/>
      <c r="L51" s="320"/>
      <c r="M51" s="320"/>
      <c r="N51" s="320"/>
      <c r="O51" s="320"/>
      <c r="P51" s="320"/>
      <c r="Q51" s="320"/>
      <c r="R51" s="320"/>
      <c r="S51" s="320"/>
      <c r="T51" s="321"/>
      <c r="U51" s="161"/>
      <c r="V51" s="162"/>
      <c r="W51" s="162"/>
      <c r="X51" s="162"/>
      <c r="Y51" s="162"/>
      <c r="Z51" s="162"/>
      <c r="AA51" s="162"/>
      <c r="AB51" s="162"/>
      <c r="AC51" s="162"/>
      <c r="AD51" s="163"/>
      <c r="AE51" s="322"/>
      <c r="AF51" s="323"/>
      <c r="AG51" s="323"/>
      <c r="AH51" s="323"/>
      <c r="AI51" s="324"/>
      <c r="AJ51" s="85"/>
      <c r="AK51" s="85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1"/>
      <c r="BL51" s="281"/>
      <c r="BM51" s="281"/>
      <c r="BN51" s="270"/>
      <c r="BO51" s="271"/>
      <c r="BP51" s="271"/>
      <c r="BQ51" s="271"/>
      <c r="BR51" s="271"/>
      <c r="BS51" s="271"/>
      <c r="BT51" s="271"/>
      <c r="BU51" s="271"/>
      <c r="BV51" s="271"/>
      <c r="BW51" s="271"/>
      <c r="BX51" s="272"/>
      <c r="BY51" s="270"/>
      <c r="BZ51" s="271"/>
      <c r="CA51" s="271"/>
      <c r="CB51" s="271"/>
      <c r="CC51" s="271"/>
      <c r="CD51" s="271"/>
      <c r="CE51" s="271"/>
      <c r="CF51" s="271"/>
      <c r="CG51" s="271"/>
      <c r="CH51" s="271"/>
      <c r="CI51" s="272"/>
      <c r="CJ51" s="273"/>
      <c r="CK51" s="274"/>
      <c r="CL51" s="274"/>
      <c r="CM51" s="274"/>
      <c r="CN51" s="274"/>
      <c r="CO51" s="274"/>
      <c r="CP51" s="274"/>
      <c r="CQ51" s="274"/>
      <c r="CR51" s="274"/>
      <c r="CS51" s="274"/>
      <c r="CT51" s="274"/>
      <c r="CU51" s="274"/>
      <c r="CV51" s="86"/>
      <c r="CW51" s="87"/>
      <c r="CX51" s="87"/>
      <c r="CY51" s="87"/>
      <c r="CZ51" s="235">
        <v>145970</v>
      </c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7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234"/>
      <c r="EC51" s="234"/>
      <c r="ED51" s="234"/>
      <c r="EE51" s="234"/>
      <c r="EF51" s="234"/>
      <c r="EG51" s="234"/>
      <c r="EH51" s="234"/>
      <c r="EI51" s="234"/>
      <c r="EJ51" s="234"/>
      <c r="EK51" s="234"/>
      <c r="EL51" s="234"/>
      <c r="EM51" s="234"/>
      <c r="EN51" s="17"/>
      <c r="EO51" s="17"/>
      <c r="EP51" s="17"/>
      <c r="EQ51" s="17"/>
      <c r="ER51" s="17"/>
      <c r="ES51" s="17"/>
      <c r="ET51" s="17"/>
      <c r="EU51" s="17"/>
      <c r="EV51" s="545"/>
      <c r="EW51" s="546"/>
      <c r="EX51" s="546"/>
      <c r="EY51" s="546"/>
      <c r="EZ51" s="546"/>
      <c r="FA51" s="546"/>
      <c r="FB51" s="546"/>
      <c r="FC51" s="546"/>
      <c r="FD51" s="546"/>
      <c r="FE51" s="546"/>
      <c r="FF51" s="546"/>
      <c r="FG51" s="546"/>
      <c r="FH51" s="546"/>
      <c r="FI51" s="546"/>
      <c r="FJ51" s="546"/>
      <c r="FK51" s="546"/>
      <c r="FL51" s="88"/>
      <c r="FM51" s="88"/>
      <c r="FN51" s="88"/>
      <c r="FO51" s="88"/>
      <c r="FP51" s="88"/>
      <c r="FQ51" s="88"/>
      <c r="FR51" s="88"/>
      <c r="FS51" s="88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  <c r="IN51" s="132"/>
      <c r="IO51" s="132"/>
      <c r="IP51" s="132"/>
      <c r="IQ51" s="132"/>
      <c r="IR51" s="132"/>
      <c r="IS51" s="132"/>
      <c r="IT51" s="132"/>
      <c r="IU51" s="132"/>
      <c r="IV51" s="132"/>
    </row>
    <row r="52" spans="1:256" s="89" customFormat="1" ht="15.75">
      <c r="A52" s="383" t="s">
        <v>36</v>
      </c>
      <c r="B52" s="384"/>
      <c r="C52" s="384"/>
      <c r="D52" s="384"/>
      <c r="E52" s="384"/>
      <c r="F52" s="384"/>
      <c r="G52" s="384"/>
      <c r="H52" s="384"/>
      <c r="I52" s="385"/>
      <c r="J52" s="92"/>
      <c r="K52" s="319"/>
      <c r="L52" s="320"/>
      <c r="M52" s="320"/>
      <c r="N52" s="320"/>
      <c r="O52" s="320"/>
      <c r="P52" s="320"/>
      <c r="Q52" s="320"/>
      <c r="R52" s="320"/>
      <c r="S52" s="320"/>
      <c r="T52" s="321"/>
      <c r="U52" s="161"/>
      <c r="V52" s="162"/>
      <c r="W52" s="162"/>
      <c r="X52" s="162"/>
      <c r="Y52" s="162"/>
      <c r="Z52" s="162"/>
      <c r="AA52" s="162"/>
      <c r="AB52" s="162"/>
      <c r="AC52" s="162"/>
      <c r="AD52" s="163"/>
      <c r="AE52" s="322"/>
      <c r="AF52" s="323"/>
      <c r="AG52" s="323"/>
      <c r="AH52" s="323"/>
      <c r="AI52" s="324"/>
      <c r="AJ52" s="85"/>
      <c r="AK52" s="85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1"/>
      <c r="BL52" s="281"/>
      <c r="BM52" s="281"/>
      <c r="BN52" s="270"/>
      <c r="BO52" s="271"/>
      <c r="BP52" s="271"/>
      <c r="BQ52" s="271"/>
      <c r="BR52" s="271"/>
      <c r="BS52" s="271"/>
      <c r="BT52" s="271"/>
      <c r="BU52" s="271"/>
      <c r="BV52" s="271"/>
      <c r="BW52" s="271"/>
      <c r="BX52" s="272"/>
      <c r="BY52" s="270"/>
      <c r="BZ52" s="271"/>
      <c r="CA52" s="271"/>
      <c r="CB52" s="271"/>
      <c r="CC52" s="271"/>
      <c r="CD52" s="271"/>
      <c r="CE52" s="271"/>
      <c r="CF52" s="271"/>
      <c r="CG52" s="271"/>
      <c r="CH52" s="271"/>
      <c r="CI52" s="272"/>
      <c r="CJ52" s="273">
        <f>CZ52+CZ47</f>
        <v>216000</v>
      </c>
      <c r="CK52" s="274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86"/>
      <c r="CW52" s="87"/>
      <c r="CX52" s="87"/>
      <c r="CY52" s="87"/>
      <c r="CZ52" s="235">
        <v>159000</v>
      </c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7"/>
      <c r="DP52" s="334"/>
      <c r="DQ52" s="334"/>
      <c r="DR52" s="334"/>
      <c r="DS52" s="334"/>
      <c r="DT52" s="334"/>
      <c r="DU52" s="334"/>
      <c r="DV52" s="334"/>
      <c r="DW52" s="334"/>
      <c r="DX52" s="334"/>
      <c r="DY52" s="334"/>
      <c r="DZ52" s="334"/>
      <c r="EA52" s="334"/>
      <c r="EB52" s="234"/>
      <c r="EC52" s="234"/>
      <c r="ED52" s="234"/>
      <c r="EE52" s="234"/>
      <c r="EF52" s="234"/>
      <c r="EG52" s="234"/>
      <c r="EH52" s="234"/>
      <c r="EI52" s="234"/>
      <c r="EJ52" s="234"/>
      <c r="EK52" s="234"/>
      <c r="EL52" s="234"/>
      <c r="EM52" s="234"/>
      <c r="EN52" s="17"/>
      <c r="EO52" s="17"/>
      <c r="EP52" s="17"/>
      <c r="EQ52" s="17"/>
      <c r="ER52" s="17"/>
      <c r="ES52" s="17"/>
      <c r="ET52" s="17"/>
      <c r="EU52" s="17"/>
      <c r="EV52" s="131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3"/>
      <c r="FL52" s="88"/>
      <c r="FM52" s="88"/>
      <c r="FN52" s="88"/>
      <c r="FO52" s="88"/>
      <c r="FP52" s="88"/>
      <c r="FQ52" s="88"/>
      <c r="FR52" s="88"/>
      <c r="FS52" s="88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  <c r="IN52" s="132"/>
      <c r="IO52" s="132"/>
      <c r="IP52" s="132"/>
      <c r="IQ52" s="132"/>
      <c r="IR52" s="132"/>
      <c r="IS52" s="132"/>
      <c r="IT52" s="132"/>
      <c r="IU52" s="132"/>
      <c r="IV52" s="132"/>
    </row>
    <row r="53" spans="1:256" ht="15.75">
      <c r="A53" s="392" t="s">
        <v>38</v>
      </c>
      <c r="B53" s="393"/>
      <c r="C53" s="393"/>
      <c r="D53" s="393"/>
      <c r="E53" s="393"/>
      <c r="F53" s="393"/>
      <c r="G53" s="393"/>
      <c r="H53" s="393"/>
      <c r="I53" s="393"/>
      <c r="J53" s="394"/>
      <c r="K53" s="319"/>
      <c r="L53" s="320"/>
      <c r="M53" s="320"/>
      <c r="N53" s="320"/>
      <c r="O53" s="320"/>
      <c r="P53" s="320"/>
      <c r="Q53" s="320"/>
      <c r="R53" s="320"/>
      <c r="S53" s="320"/>
      <c r="T53" s="321"/>
      <c r="U53" s="161"/>
      <c r="V53" s="162"/>
      <c r="W53" s="162"/>
      <c r="X53" s="162"/>
      <c r="Y53" s="162"/>
      <c r="Z53" s="162"/>
      <c r="AA53" s="162"/>
      <c r="AB53" s="162"/>
      <c r="AC53" s="162"/>
      <c r="AD53" s="163"/>
      <c r="AE53" s="322"/>
      <c r="AF53" s="323"/>
      <c r="AG53" s="323"/>
      <c r="AH53" s="323"/>
      <c r="AI53" s="324"/>
      <c r="AJ53" s="85"/>
      <c r="AK53" s="85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1"/>
      <c r="BL53" s="281"/>
      <c r="BM53" s="281"/>
      <c r="BN53" s="270"/>
      <c r="BO53" s="271"/>
      <c r="BP53" s="271"/>
      <c r="BQ53" s="271"/>
      <c r="BR53" s="271"/>
      <c r="BS53" s="271"/>
      <c r="BT53" s="271"/>
      <c r="BU53" s="271"/>
      <c r="BV53" s="271"/>
      <c r="BW53" s="271"/>
      <c r="BX53" s="272"/>
      <c r="BY53" s="270"/>
      <c r="BZ53" s="271"/>
      <c r="CA53" s="271"/>
      <c r="CB53" s="271"/>
      <c r="CC53" s="271"/>
      <c r="CD53" s="271"/>
      <c r="CE53" s="271"/>
      <c r="CF53" s="271"/>
      <c r="CG53" s="271"/>
      <c r="CH53" s="271"/>
      <c r="CI53" s="272"/>
      <c r="CJ53" s="255">
        <f>CZ53+CZ50+CZ8+CZ9+CZ10</f>
        <v>4965500</v>
      </c>
      <c r="CK53" s="256"/>
      <c r="CL53" s="256"/>
      <c r="CM53" s="256"/>
      <c r="CN53" s="256"/>
      <c r="CO53" s="256"/>
      <c r="CP53" s="256"/>
      <c r="CQ53" s="256"/>
      <c r="CR53" s="256"/>
      <c r="CS53" s="256"/>
      <c r="CT53" s="256"/>
      <c r="CU53" s="256"/>
      <c r="CV53" s="86"/>
      <c r="CW53" s="87"/>
      <c r="CX53" s="87"/>
      <c r="CY53" s="87"/>
      <c r="CZ53" s="235">
        <f>SUM(CZ31+CZ32+CZ33+CZ34+CZ35)</f>
        <v>1265400</v>
      </c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7"/>
      <c r="DP53" s="264"/>
      <c r="DQ53" s="264"/>
      <c r="DR53" s="264"/>
      <c r="DS53" s="264"/>
      <c r="DT53" s="264"/>
      <c r="DU53" s="264"/>
      <c r="DV53" s="264"/>
      <c r="DW53" s="264"/>
      <c r="DX53" s="264"/>
      <c r="DY53" s="264"/>
      <c r="DZ53" s="264"/>
      <c r="EA53" s="264"/>
      <c r="EB53" s="234"/>
      <c r="EC53" s="234"/>
      <c r="ED53" s="234"/>
      <c r="EE53" s="234"/>
      <c r="EF53" s="234"/>
      <c r="EG53" s="234"/>
      <c r="EH53" s="234"/>
      <c r="EI53" s="234"/>
      <c r="EJ53" s="234"/>
      <c r="EK53" s="234"/>
      <c r="EL53" s="234"/>
      <c r="EM53" s="234"/>
      <c r="EN53" s="17"/>
      <c r="EO53" s="17"/>
      <c r="EP53" s="17"/>
      <c r="EQ53" s="17"/>
      <c r="ER53" s="17"/>
      <c r="ES53" s="17"/>
      <c r="ET53" s="17"/>
      <c r="EU53" s="17"/>
      <c r="EV53" s="265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7"/>
      <c r="FL53" s="16"/>
      <c r="FM53" s="16"/>
      <c r="FN53" s="16"/>
      <c r="FO53" s="16"/>
      <c r="FP53" s="16"/>
      <c r="FQ53" s="16"/>
      <c r="FR53" s="16"/>
      <c r="FS53" s="16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  <c r="IP53" s="132"/>
      <c r="IQ53" s="132"/>
      <c r="IR53" s="132"/>
      <c r="IS53" s="132"/>
      <c r="IT53" s="132"/>
      <c r="IU53" s="132"/>
      <c r="IV53" s="132"/>
    </row>
    <row r="54" spans="1:175" ht="15.75">
      <c r="A54" s="537" t="s">
        <v>76</v>
      </c>
      <c r="B54" s="537"/>
      <c r="C54" s="537"/>
      <c r="D54" s="537"/>
      <c r="E54" s="537"/>
      <c r="F54" s="537"/>
      <c r="G54" s="537"/>
      <c r="H54" s="537"/>
      <c r="I54" s="537"/>
      <c r="J54" s="537"/>
      <c r="K54" s="319"/>
      <c r="L54" s="320"/>
      <c r="M54" s="320"/>
      <c r="N54" s="320"/>
      <c r="O54" s="320"/>
      <c r="P54" s="320"/>
      <c r="Q54" s="320"/>
      <c r="R54" s="320"/>
      <c r="S54" s="320"/>
      <c r="T54" s="321"/>
      <c r="U54" s="161"/>
      <c r="V54" s="162"/>
      <c r="W54" s="162"/>
      <c r="X54" s="162"/>
      <c r="Y54" s="162"/>
      <c r="Z54" s="162"/>
      <c r="AA54" s="162"/>
      <c r="AB54" s="162"/>
      <c r="AC54" s="162"/>
      <c r="AD54" s="163"/>
      <c r="AE54" s="322"/>
      <c r="AF54" s="323"/>
      <c r="AG54" s="323"/>
      <c r="AH54" s="323"/>
      <c r="AI54" s="324"/>
      <c r="AJ54" s="85"/>
      <c r="AK54" s="85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1"/>
      <c r="BL54" s="281"/>
      <c r="BM54" s="281"/>
      <c r="BN54" s="270"/>
      <c r="BO54" s="271"/>
      <c r="BP54" s="271"/>
      <c r="BQ54" s="271"/>
      <c r="BR54" s="271"/>
      <c r="BS54" s="271"/>
      <c r="BT54" s="271"/>
      <c r="BU54" s="271"/>
      <c r="BV54" s="271"/>
      <c r="BW54" s="271"/>
      <c r="BX54" s="272"/>
      <c r="BY54" s="270"/>
      <c r="BZ54" s="271"/>
      <c r="CA54" s="271"/>
      <c r="CB54" s="271"/>
      <c r="CC54" s="271"/>
      <c r="CD54" s="271"/>
      <c r="CE54" s="271"/>
      <c r="CF54" s="271"/>
      <c r="CG54" s="271"/>
      <c r="CH54" s="271"/>
      <c r="CI54" s="272"/>
      <c r="CJ54" s="273"/>
      <c r="CK54" s="274"/>
      <c r="CL54" s="274"/>
      <c r="CM54" s="274"/>
      <c r="CN54" s="274"/>
      <c r="CO54" s="274"/>
      <c r="CP54" s="274"/>
      <c r="CQ54" s="274"/>
      <c r="CR54" s="274"/>
      <c r="CS54" s="274"/>
      <c r="CT54" s="274"/>
      <c r="CU54" s="274"/>
      <c r="CV54" s="86"/>
      <c r="CW54" s="87"/>
      <c r="CX54" s="87"/>
      <c r="CY54" s="87"/>
      <c r="CZ54" s="235">
        <v>223500</v>
      </c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7"/>
      <c r="DP54" s="264"/>
      <c r="DQ54" s="264"/>
      <c r="DR54" s="264"/>
      <c r="DS54" s="264"/>
      <c r="DT54" s="264"/>
      <c r="DU54" s="264"/>
      <c r="DV54" s="264"/>
      <c r="DW54" s="264"/>
      <c r="DX54" s="264"/>
      <c r="DY54" s="264"/>
      <c r="DZ54" s="264"/>
      <c r="EA54" s="264"/>
      <c r="EB54" s="234"/>
      <c r="EC54" s="234"/>
      <c r="ED54" s="234"/>
      <c r="EE54" s="234"/>
      <c r="EF54" s="234"/>
      <c r="EG54" s="234"/>
      <c r="EH54" s="234"/>
      <c r="EI54" s="234"/>
      <c r="EJ54" s="234"/>
      <c r="EK54" s="234"/>
      <c r="EL54" s="234"/>
      <c r="EM54" s="234"/>
      <c r="EN54" s="17"/>
      <c r="EO54" s="17"/>
      <c r="EP54" s="17"/>
      <c r="EQ54" s="17"/>
      <c r="ER54" s="17"/>
      <c r="ES54" s="17"/>
      <c r="ET54" s="17"/>
      <c r="EU54" s="17"/>
      <c r="EV54" s="254"/>
      <c r="EW54" s="254"/>
      <c r="EX54" s="254"/>
      <c r="EY54" s="254"/>
      <c r="EZ54" s="254"/>
      <c r="FA54" s="254"/>
      <c r="FB54" s="254"/>
      <c r="FC54" s="254"/>
      <c r="FD54" s="254"/>
      <c r="FE54" s="254"/>
      <c r="FF54" s="254"/>
      <c r="FG54" s="254"/>
      <c r="FH54" s="254"/>
      <c r="FI54" s="254"/>
      <c r="FJ54" s="254"/>
      <c r="FK54" s="254"/>
      <c r="FL54" s="16"/>
      <c r="FM54" s="16"/>
      <c r="FN54" s="16"/>
      <c r="FO54" s="16"/>
      <c r="FP54" s="16"/>
      <c r="FQ54" s="16"/>
      <c r="FR54" s="16"/>
      <c r="FS54" s="16"/>
    </row>
    <row r="55" spans="1:175" ht="15.75">
      <c r="A55" s="534" t="s">
        <v>77</v>
      </c>
      <c r="B55" s="535"/>
      <c r="C55" s="535"/>
      <c r="D55" s="535"/>
      <c r="E55" s="535"/>
      <c r="F55" s="535"/>
      <c r="G55" s="535"/>
      <c r="H55" s="535"/>
      <c r="I55" s="535"/>
      <c r="J55" s="536"/>
      <c r="K55" s="319"/>
      <c r="L55" s="320"/>
      <c r="M55" s="320"/>
      <c r="N55" s="320"/>
      <c r="O55" s="320"/>
      <c r="P55" s="320"/>
      <c r="Q55" s="320"/>
      <c r="R55" s="320"/>
      <c r="S55" s="320"/>
      <c r="T55" s="321"/>
      <c r="U55" s="161"/>
      <c r="V55" s="162"/>
      <c r="W55" s="162"/>
      <c r="X55" s="162"/>
      <c r="Y55" s="162"/>
      <c r="Z55" s="162"/>
      <c r="AA55" s="162"/>
      <c r="AB55" s="162"/>
      <c r="AC55" s="162"/>
      <c r="AD55" s="163"/>
      <c r="AE55" s="322"/>
      <c r="AF55" s="323"/>
      <c r="AG55" s="323"/>
      <c r="AH55" s="323"/>
      <c r="AI55" s="324"/>
      <c r="AJ55" s="85"/>
      <c r="AK55" s="85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1"/>
      <c r="BL55" s="281"/>
      <c r="BM55" s="281"/>
      <c r="BN55" s="270"/>
      <c r="BO55" s="271"/>
      <c r="BP55" s="271"/>
      <c r="BQ55" s="271"/>
      <c r="BR55" s="271"/>
      <c r="BS55" s="271"/>
      <c r="BT55" s="271"/>
      <c r="BU55" s="271"/>
      <c r="BV55" s="271"/>
      <c r="BW55" s="271"/>
      <c r="BX55" s="272"/>
      <c r="BY55" s="270"/>
      <c r="BZ55" s="271"/>
      <c r="CA55" s="271"/>
      <c r="CB55" s="271"/>
      <c r="CC55" s="271"/>
      <c r="CD55" s="271"/>
      <c r="CE55" s="271"/>
      <c r="CF55" s="271"/>
      <c r="CG55" s="271"/>
      <c r="CH55" s="271"/>
      <c r="CI55" s="272"/>
      <c r="CJ55" s="273">
        <f>CZ55+CZ49</f>
        <v>1160313</v>
      </c>
      <c r="CK55" s="274"/>
      <c r="CL55" s="274"/>
      <c r="CM55" s="274"/>
      <c r="CN55" s="274"/>
      <c r="CO55" s="274"/>
      <c r="CP55" s="274"/>
      <c r="CQ55" s="274"/>
      <c r="CR55" s="274"/>
      <c r="CS55" s="274"/>
      <c r="CT55" s="274"/>
      <c r="CU55" s="274"/>
      <c r="CV55" s="86"/>
      <c r="CW55" s="87"/>
      <c r="CX55" s="87"/>
      <c r="CY55" s="87"/>
      <c r="CZ55" s="235">
        <f>CZ38</f>
        <v>1137561</v>
      </c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7"/>
      <c r="DP55" s="264"/>
      <c r="DQ55" s="264"/>
      <c r="DR55" s="264"/>
      <c r="DS55" s="264"/>
      <c r="DT55" s="264"/>
      <c r="DU55" s="264"/>
      <c r="DV55" s="264"/>
      <c r="DW55" s="264"/>
      <c r="DX55" s="264"/>
      <c r="DY55" s="264"/>
      <c r="DZ55" s="264"/>
      <c r="EA55" s="264"/>
      <c r="EB55" s="234"/>
      <c r="EC55" s="234"/>
      <c r="ED55" s="234"/>
      <c r="EE55" s="234"/>
      <c r="EF55" s="234"/>
      <c r="EG55" s="234"/>
      <c r="EH55" s="234"/>
      <c r="EI55" s="234"/>
      <c r="EJ55" s="234"/>
      <c r="EK55" s="234"/>
      <c r="EL55" s="234"/>
      <c r="EM55" s="234"/>
      <c r="EN55" s="17"/>
      <c r="EO55" s="17"/>
      <c r="EP55" s="17"/>
      <c r="EQ55" s="17"/>
      <c r="ER55" s="17"/>
      <c r="ES55" s="17"/>
      <c r="ET55" s="17"/>
      <c r="EU55" s="17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260"/>
      <c r="FI55" s="260"/>
      <c r="FJ55" s="260"/>
      <c r="FK55" s="260"/>
      <c r="FL55" s="16"/>
      <c r="FM55" s="16"/>
      <c r="FN55" s="16"/>
      <c r="FO55" s="16"/>
      <c r="FP55" s="16"/>
      <c r="FQ55" s="16"/>
      <c r="FR55" s="16"/>
      <c r="FS55" s="16"/>
    </row>
    <row r="56" spans="1:175" ht="15.75">
      <c r="A56" s="534" t="s">
        <v>79</v>
      </c>
      <c r="B56" s="535"/>
      <c r="C56" s="535"/>
      <c r="D56" s="535"/>
      <c r="E56" s="535"/>
      <c r="F56" s="535"/>
      <c r="G56" s="535"/>
      <c r="H56" s="535"/>
      <c r="I56" s="535"/>
      <c r="J56" s="536"/>
      <c r="K56" s="319"/>
      <c r="L56" s="320"/>
      <c r="M56" s="320"/>
      <c r="N56" s="320"/>
      <c r="O56" s="320"/>
      <c r="P56" s="320"/>
      <c r="Q56" s="320"/>
      <c r="R56" s="320"/>
      <c r="S56" s="320"/>
      <c r="T56" s="321"/>
      <c r="U56" s="196"/>
      <c r="V56" s="197"/>
      <c r="W56" s="197"/>
      <c r="X56" s="197"/>
      <c r="Y56" s="197"/>
      <c r="Z56" s="197"/>
      <c r="AA56" s="197"/>
      <c r="AB56" s="197"/>
      <c r="AC56" s="197"/>
      <c r="AD56" s="198"/>
      <c r="AE56" s="322"/>
      <c r="AF56" s="323"/>
      <c r="AG56" s="323"/>
      <c r="AH56" s="323"/>
      <c r="AI56" s="324"/>
      <c r="AJ56" s="85"/>
      <c r="AK56" s="85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70"/>
      <c r="BO56" s="271"/>
      <c r="BP56" s="271"/>
      <c r="BQ56" s="271"/>
      <c r="BR56" s="271"/>
      <c r="BS56" s="271"/>
      <c r="BT56" s="271"/>
      <c r="BU56" s="271"/>
      <c r="BV56" s="271"/>
      <c r="BW56" s="271"/>
      <c r="BX56" s="272"/>
      <c r="BY56" s="270"/>
      <c r="BZ56" s="271"/>
      <c r="CA56" s="271"/>
      <c r="CB56" s="271"/>
      <c r="CC56" s="271"/>
      <c r="CD56" s="271"/>
      <c r="CE56" s="271"/>
      <c r="CF56" s="271"/>
      <c r="CG56" s="271"/>
      <c r="CH56" s="271"/>
      <c r="CI56" s="272"/>
      <c r="CJ56" s="273"/>
      <c r="CK56" s="274"/>
      <c r="CL56" s="274"/>
      <c r="CM56" s="274"/>
      <c r="CN56" s="274"/>
      <c r="CO56" s="274"/>
      <c r="CP56" s="274"/>
      <c r="CQ56" s="274"/>
      <c r="CR56" s="274"/>
      <c r="CS56" s="274"/>
      <c r="CT56" s="274"/>
      <c r="CU56" s="274"/>
      <c r="CV56" s="86"/>
      <c r="CW56" s="87"/>
      <c r="CX56" s="87"/>
      <c r="CY56" s="87"/>
      <c r="CZ56" s="541">
        <f>DE39</f>
        <v>313300</v>
      </c>
      <c r="DA56" s="542"/>
      <c r="DB56" s="542"/>
      <c r="DC56" s="542"/>
      <c r="DD56" s="542"/>
      <c r="DE56" s="542"/>
      <c r="DF56" s="542"/>
      <c r="DG56" s="542"/>
      <c r="DH56" s="542"/>
      <c r="DI56" s="542"/>
      <c r="DJ56" s="542"/>
      <c r="DK56" s="542"/>
      <c r="DL56" s="542"/>
      <c r="DM56" s="542"/>
      <c r="DN56" s="542"/>
      <c r="DO56" s="543"/>
      <c r="DP56" s="334"/>
      <c r="DQ56" s="334"/>
      <c r="DR56" s="334"/>
      <c r="DS56" s="334"/>
      <c r="DT56" s="334"/>
      <c r="DU56" s="334"/>
      <c r="DV56" s="334"/>
      <c r="DW56" s="334"/>
      <c r="DX56" s="334"/>
      <c r="DY56" s="334"/>
      <c r="DZ56" s="334"/>
      <c r="EA56" s="334"/>
      <c r="EB56" s="234"/>
      <c r="EC56" s="234"/>
      <c r="ED56" s="234"/>
      <c r="EE56" s="234"/>
      <c r="EF56" s="234"/>
      <c r="EG56" s="234"/>
      <c r="EH56" s="234"/>
      <c r="EI56" s="234"/>
      <c r="EJ56" s="234"/>
      <c r="EK56" s="234"/>
      <c r="EL56" s="234"/>
      <c r="EM56" s="234"/>
      <c r="EN56" s="17"/>
      <c r="EO56" s="17"/>
      <c r="EP56" s="17"/>
      <c r="EQ56" s="17"/>
      <c r="ER56" s="17"/>
      <c r="ES56" s="17"/>
      <c r="ET56" s="17"/>
      <c r="EU56" s="17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260"/>
      <c r="FH56" s="260"/>
      <c r="FI56" s="260"/>
      <c r="FJ56" s="260"/>
      <c r="FK56" s="260"/>
      <c r="FL56" s="16"/>
      <c r="FM56" s="16"/>
      <c r="FN56" s="16"/>
      <c r="FO56" s="16"/>
      <c r="FP56" s="16"/>
      <c r="FQ56" s="16"/>
      <c r="FR56" s="16"/>
      <c r="FS56" s="16"/>
    </row>
    <row r="57" spans="1:175" ht="15.75">
      <c r="A57" s="325"/>
      <c r="B57" s="326"/>
      <c r="C57" s="326"/>
      <c r="D57" s="326"/>
      <c r="E57" s="326"/>
      <c r="F57" s="326"/>
      <c r="G57" s="326"/>
      <c r="H57" s="326"/>
      <c r="I57" s="326"/>
      <c r="J57" s="327"/>
      <c r="K57" s="335"/>
      <c r="L57" s="336"/>
      <c r="M57" s="336"/>
      <c r="N57" s="336"/>
      <c r="O57" s="336"/>
      <c r="P57" s="336"/>
      <c r="Q57" s="336"/>
      <c r="R57" s="336"/>
      <c r="S57" s="336"/>
      <c r="T57" s="337"/>
      <c r="U57" s="19"/>
      <c r="V57" s="20"/>
      <c r="W57" s="20"/>
      <c r="X57" s="20"/>
      <c r="Y57" s="20"/>
      <c r="Z57" s="20"/>
      <c r="AA57" s="20"/>
      <c r="AB57" s="20"/>
      <c r="AC57" s="20"/>
      <c r="AD57" s="21"/>
      <c r="AE57" s="338"/>
      <c r="AF57" s="339"/>
      <c r="AG57" s="339"/>
      <c r="AH57" s="339"/>
      <c r="AI57" s="340"/>
      <c r="AJ57" s="18"/>
      <c r="AK57" s="18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341"/>
      <c r="BD57" s="341"/>
      <c r="BE57" s="341"/>
      <c r="BF57" s="341"/>
      <c r="BG57" s="341"/>
      <c r="BH57" s="341"/>
      <c r="BI57" s="341"/>
      <c r="BJ57" s="341"/>
      <c r="BK57" s="341"/>
      <c r="BL57" s="341"/>
      <c r="BM57" s="341"/>
      <c r="BN57" s="342"/>
      <c r="BO57" s="343"/>
      <c r="BP57" s="343"/>
      <c r="BQ57" s="343"/>
      <c r="BR57" s="343"/>
      <c r="BS57" s="343"/>
      <c r="BT57" s="343"/>
      <c r="BU57" s="343"/>
      <c r="BV57" s="343"/>
      <c r="BW57" s="343"/>
      <c r="BX57" s="344"/>
      <c r="BY57" s="351"/>
      <c r="BZ57" s="352"/>
      <c r="CA57" s="352"/>
      <c r="CB57" s="352"/>
      <c r="CC57" s="352"/>
      <c r="CD57" s="352"/>
      <c r="CE57" s="352"/>
      <c r="CF57" s="352"/>
      <c r="CG57" s="352"/>
      <c r="CH57" s="352"/>
      <c r="CI57" s="353"/>
      <c r="CJ57" s="354"/>
      <c r="CK57" s="355"/>
      <c r="CL57" s="355"/>
      <c r="CM57" s="355"/>
      <c r="CN57" s="355"/>
      <c r="CO57" s="355"/>
      <c r="CP57" s="355"/>
      <c r="CQ57" s="355"/>
      <c r="CR57" s="355"/>
      <c r="CS57" s="355"/>
      <c r="CT57" s="355"/>
      <c r="CU57" s="355"/>
      <c r="CV57" s="12"/>
      <c r="CW57" s="9"/>
      <c r="CX57" s="9"/>
      <c r="CY57" s="9"/>
      <c r="CZ57" s="538"/>
      <c r="DA57" s="539"/>
      <c r="DB57" s="539"/>
      <c r="DC57" s="539"/>
      <c r="DD57" s="539"/>
      <c r="DE57" s="539"/>
      <c r="DF57" s="539"/>
      <c r="DG57" s="539"/>
      <c r="DH57" s="539"/>
      <c r="DI57" s="539"/>
      <c r="DJ57" s="539"/>
      <c r="DK57" s="539"/>
      <c r="DL57" s="539"/>
      <c r="DM57" s="539"/>
      <c r="DN57" s="539"/>
      <c r="DO57" s="540"/>
      <c r="DP57" s="334"/>
      <c r="DQ57" s="334"/>
      <c r="DR57" s="334"/>
      <c r="DS57" s="334"/>
      <c r="DT57" s="334"/>
      <c r="DU57" s="334"/>
      <c r="DV57" s="334"/>
      <c r="DW57" s="334"/>
      <c r="DX57" s="334"/>
      <c r="DY57" s="334"/>
      <c r="DZ57" s="334"/>
      <c r="EA57" s="334"/>
      <c r="EB57" s="234"/>
      <c r="EC57" s="234"/>
      <c r="ED57" s="234"/>
      <c r="EE57" s="234"/>
      <c r="EF57" s="234"/>
      <c r="EG57" s="234"/>
      <c r="EH57" s="234"/>
      <c r="EI57" s="234"/>
      <c r="EJ57" s="234"/>
      <c r="EK57" s="234"/>
      <c r="EL57" s="234"/>
      <c r="EM57" s="234"/>
      <c r="EN57" s="17"/>
      <c r="EO57" s="17"/>
      <c r="EP57" s="17"/>
      <c r="EQ57" s="17"/>
      <c r="ER57" s="17"/>
      <c r="ES57" s="17"/>
      <c r="ET57" s="17"/>
      <c r="EU57" s="17"/>
      <c r="EV57" s="348"/>
      <c r="EW57" s="349"/>
      <c r="EX57" s="349"/>
      <c r="EY57" s="350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7"/>
      <c r="FL57" s="16"/>
      <c r="FM57" s="16"/>
      <c r="FN57" s="16"/>
      <c r="FO57" s="16"/>
      <c r="FP57" s="16"/>
      <c r="FQ57" s="16"/>
      <c r="FR57" s="16"/>
      <c r="FS57" s="16"/>
    </row>
    <row r="58" spans="1:175" ht="15.75">
      <c r="A58" s="325"/>
      <c r="B58" s="326"/>
      <c r="C58" s="326"/>
      <c r="D58" s="326"/>
      <c r="E58" s="326"/>
      <c r="F58" s="326"/>
      <c r="G58" s="326"/>
      <c r="H58" s="326"/>
      <c r="I58" s="326"/>
      <c r="J58" s="327"/>
      <c r="K58" s="335"/>
      <c r="L58" s="336"/>
      <c r="M58" s="336"/>
      <c r="N58" s="336"/>
      <c r="O58" s="336"/>
      <c r="P58" s="336"/>
      <c r="Q58" s="336"/>
      <c r="R58" s="336"/>
      <c r="S58" s="336"/>
      <c r="T58" s="337"/>
      <c r="U58" s="19"/>
      <c r="V58" s="20"/>
      <c r="W58" s="20"/>
      <c r="X58" s="20"/>
      <c r="Y58" s="20"/>
      <c r="Z58" s="20"/>
      <c r="AA58" s="20"/>
      <c r="AB58" s="20"/>
      <c r="AC58" s="20"/>
      <c r="AD58" s="21"/>
      <c r="AE58" s="338"/>
      <c r="AF58" s="339"/>
      <c r="AG58" s="339"/>
      <c r="AH58" s="339"/>
      <c r="AI58" s="340"/>
      <c r="AJ58" s="18"/>
      <c r="AK58" s="18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341"/>
      <c r="BC58" s="341"/>
      <c r="BD58" s="341"/>
      <c r="BE58" s="341"/>
      <c r="BF58" s="341"/>
      <c r="BG58" s="341"/>
      <c r="BH58" s="341"/>
      <c r="BI58" s="341"/>
      <c r="BJ58" s="341"/>
      <c r="BK58" s="341"/>
      <c r="BL58" s="341"/>
      <c r="BM58" s="341"/>
      <c r="BN58" s="342"/>
      <c r="BO58" s="343"/>
      <c r="BP58" s="343"/>
      <c r="BQ58" s="343"/>
      <c r="BR58" s="343"/>
      <c r="BS58" s="343"/>
      <c r="BT58" s="343"/>
      <c r="BU58" s="343"/>
      <c r="BV58" s="343"/>
      <c r="BW58" s="343"/>
      <c r="BX58" s="344"/>
      <c r="BY58" s="351"/>
      <c r="BZ58" s="352"/>
      <c r="CA58" s="352"/>
      <c r="CB58" s="352"/>
      <c r="CC58" s="352"/>
      <c r="CD58" s="352"/>
      <c r="CE58" s="352"/>
      <c r="CF58" s="352"/>
      <c r="CG58" s="352"/>
      <c r="CH58" s="352"/>
      <c r="CI58" s="353"/>
      <c r="CJ58" s="354"/>
      <c r="CK58" s="355"/>
      <c r="CL58" s="355"/>
      <c r="CM58" s="355"/>
      <c r="CN58" s="355"/>
      <c r="CO58" s="355"/>
      <c r="CP58" s="355"/>
      <c r="CQ58" s="355"/>
      <c r="CR58" s="355"/>
      <c r="CS58" s="355"/>
      <c r="CT58" s="355"/>
      <c r="CU58" s="355"/>
      <c r="CV58" s="12"/>
      <c r="CW58" s="9"/>
      <c r="CX58" s="9"/>
      <c r="CY58" s="9"/>
      <c r="CZ58" s="345"/>
      <c r="DA58" s="346"/>
      <c r="DB58" s="346"/>
      <c r="DC58" s="346"/>
      <c r="DD58" s="346"/>
      <c r="DE58" s="346"/>
      <c r="DF58" s="346"/>
      <c r="DG58" s="346"/>
      <c r="DH58" s="346"/>
      <c r="DI58" s="346"/>
      <c r="DJ58" s="346"/>
      <c r="DK58" s="346"/>
      <c r="DL58" s="346"/>
      <c r="DM58" s="346"/>
      <c r="DN58" s="346"/>
      <c r="DO58" s="347"/>
      <c r="DP58" s="234"/>
      <c r="DQ58" s="234"/>
      <c r="DR58" s="234"/>
      <c r="DS58" s="234"/>
      <c r="DT58" s="234"/>
      <c r="DU58" s="234"/>
      <c r="DV58" s="234"/>
      <c r="DW58" s="234"/>
      <c r="DX58" s="234"/>
      <c r="DY58" s="234"/>
      <c r="DZ58" s="234"/>
      <c r="EA58" s="234"/>
      <c r="EB58" s="234"/>
      <c r="EC58" s="234"/>
      <c r="ED58" s="234"/>
      <c r="EE58" s="234"/>
      <c r="EF58" s="234"/>
      <c r="EG58" s="234"/>
      <c r="EH58" s="234"/>
      <c r="EI58" s="234"/>
      <c r="EJ58" s="234"/>
      <c r="EK58" s="234"/>
      <c r="EL58" s="234"/>
      <c r="EM58" s="234"/>
      <c r="EN58" s="17"/>
      <c r="EO58" s="17"/>
      <c r="EP58" s="17"/>
      <c r="EQ58" s="17"/>
      <c r="ER58" s="17"/>
      <c r="ES58" s="17"/>
      <c r="ET58" s="17"/>
      <c r="EU58" s="17"/>
      <c r="EV58" s="349"/>
      <c r="EW58" s="349"/>
      <c r="EX58" s="349"/>
      <c r="EY58" s="350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</row>
    <row r="59" spans="1:175" ht="15.75">
      <c r="A59" s="325"/>
      <c r="B59" s="326"/>
      <c r="C59" s="326"/>
      <c r="D59" s="326"/>
      <c r="E59" s="326"/>
      <c r="F59" s="326"/>
      <c r="G59" s="326"/>
      <c r="H59" s="326"/>
      <c r="I59" s="326"/>
      <c r="J59" s="327"/>
      <c r="K59" s="335"/>
      <c r="L59" s="336"/>
      <c r="M59" s="336"/>
      <c r="N59" s="336"/>
      <c r="O59" s="336"/>
      <c r="P59" s="336"/>
      <c r="Q59" s="336"/>
      <c r="R59" s="336"/>
      <c r="S59" s="336"/>
      <c r="T59" s="337"/>
      <c r="U59" s="19"/>
      <c r="V59" s="20"/>
      <c r="W59" s="20"/>
      <c r="X59" s="20"/>
      <c r="Y59" s="20"/>
      <c r="Z59" s="20"/>
      <c r="AA59" s="20"/>
      <c r="AB59" s="20"/>
      <c r="AC59" s="20"/>
      <c r="AD59" s="21"/>
      <c r="AE59" s="338"/>
      <c r="AF59" s="339"/>
      <c r="AG59" s="339"/>
      <c r="AH59" s="339"/>
      <c r="AI59" s="340"/>
      <c r="AJ59" s="18"/>
      <c r="AK59" s="18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341"/>
      <c r="BC59" s="341"/>
      <c r="BD59" s="341"/>
      <c r="BE59" s="341"/>
      <c r="BF59" s="341"/>
      <c r="BG59" s="341"/>
      <c r="BH59" s="341"/>
      <c r="BI59" s="341"/>
      <c r="BJ59" s="341"/>
      <c r="BK59" s="341"/>
      <c r="BL59" s="341"/>
      <c r="BM59" s="341"/>
      <c r="BN59" s="342"/>
      <c r="BO59" s="343"/>
      <c r="BP59" s="343"/>
      <c r="BQ59" s="343"/>
      <c r="BR59" s="343"/>
      <c r="BS59" s="343"/>
      <c r="BT59" s="343"/>
      <c r="BU59" s="343"/>
      <c r="BV59" s="343"/>
      <c r="BW59" s="343"/>
      <c r="BX59" s="344"/>
      <c r="BY59" s="351"/>
      <c r="BZ59" s="352"/>
      <c r="CA59" s="352"/>
      <c r="CB59" s="352"/>
      <c r="CC59" s="352"/>
      <c r="CD59" s="352"/>
      <c r="CE59" s="352"/>
      <c r="CF59" s="352"/>
      <c r="CG59" s="352"/>
      <c r="CH59" s="352"/>
      <c r="CI59" s="353"/>
      <c r="CJ59" s="354"/>
      <c r="CK59" s="355"/>
      <c r="CL59" s="355"/>
      <c r="CM59" s="355"/>
      <c r="CN59" s="355"/>
      <c r="CO59" s="355"/>
      <c r="CP59" s="355"/>
      <c r="CQ59" s="355"/>
      <c r="CR59" s="355"/>
      <c r="CS59" s="355"/>
      <c r="CT59" s="355"/>
      <c r="CU59" s="355"/>
      <c r="CV59" s="12"/>
      <c r="CW59" s="9"/>
      <c r="CX59" s="9"/>
      <c r="CY59" s="9"/>
      <c r="CZ59" s="538"/>
      <c r="DA59" s="539"/>
      <c r="DB59" s="539"/>
      <c r="DC59" s="539"/>
      <c r="DD59" s="539"/>
      <c r="DE59" s="539"/>
      <c r="DF59" s="539"/>
      <c r="DG59" s="539"/>
      <c r="DH59" s="539"/>
      <c r="DI59" s="539"/>
      <c r="DJ59" s="539"/>
      <c r="DK59" s="539"/>
      <c r="DL59" s="539"/>
      <c r="DM59" s="539"/>
      <c r="DN59" s="539"/>
      <c r="DO59" s="540"/>
      <c r="DP59" s="234"/>
      <c r="DQ59" s="234"/>
      <c r="DR59" s="234"/>
      <c r="DS59" s="234"/>
      <c r="DT59" s="234"/>
      <c r="DU59" s="234"/>
      <c r="DV59" s="234"/>
      <c r="DW59" s="234"/>
      <c r="DX59" s="234"/>
      <c r="DY59" s="234"/>
      <c r="DZ59" s="234"/>
      <c r="EA59" s="234"/>
      <c r="EB59" s="234"/>
      <c r="EC59" s="234"/>
      <c r="ED59" s="234"/>
      <c r="EE59" s="234"/>
      <c r="EF59" s="234"/>
      <c r="EG59" s="234"/>
      <c r="EH59" s="234"/>
      <c r="EI59" s="234"/>
      <c r="EJ59" s="234"/>
      <c r="EK59" s="234"/>
      <c r="EL59" s="234"/>
      <c r="EM59" s="234"/>
      <c r="EN59" s="17"/>
      <c r="EO59" s="17"/>
      <c r="EP59" s="17"/>
      <c r="EQ59" s="17"/>
      <c r="ER59" s="17"/>
      <c r="ES59" s="17"/>
      <c r="ET59" s="17"/>
      <c r="EU59" s="17"/>
      <c r="EV59" s="349"/>
      <c r="EW59" s="349"/>
      <c r="EX59" s="349"/>
      <c r="EY59" s="350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</row>
    <row r="60" spans="9:175" ht="15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</row>
    <row r="61" spans="9:175" ht="15"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</row>
    <row r="62" spans="9:175" ht="15"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</row>
    <row r="63" spans="9:175" ht="15"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</row>
    <row r="64" spans="9:175" ht="15"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</row>
    <row r="65" spans="9:175" ht="15"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</row>
    <row r="66" spans="9:175" ht="15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</row>
    <row r="67" spans="9:175" ht="15"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</row>
    <row r="68" spans="9:175" ht="15"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</row>
    <row r="69" spans="9:175" ht="15"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</row>
    <row r="70" spans="9:175" ht="15"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</row>
    <row r="71" spans="9:175" ht="15"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</row>
    <row r="72" spans="9:175" ht="15"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</row>
    <row r="73" spans="9:175" ht="15"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</row>
    <row r="74" spans="9:175" ht="15"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</row>
    <row r="75" spans="9:175" ht="15"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</row>
    <row r="76" spans="9:175" ht="15"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</row>
    <row r="77" spans="9:175" ht="15"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</row>
    <row r="78" spans="9:175" ht="15"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</row>
    <row r="79" spans="9:175" ht="15"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</row>
    <row r="80" spans="9:175" ht="15"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</row>
    <row r="81" spans="9:175" ht="15"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</row>
    <row r="82" spans="9:175" ht="15"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</row>
    <row r="83" spans="9:175" ht="15"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</row>
    <row r="84" spans="9:175" ht="15"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</row>
    <row r="85" spans="9:175" ht="15"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</row>
    <row r="86" spans="9:175" ht="15"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</row>
    <row r="87" spans="9:175" ht="15"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</row>
    <row r="88" spans="9:175" ht="15"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</row>
    <row r="89" spans="9:175" ht="15"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</row>
    <row r="90" spans="9:175" ht="15"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</row>
    <row r="91" spans="9:175" ht="15"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</row>
    <row r="92" spans="9:175" ht="15"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</row>
    <row r="93" spans="9:175" ht="15"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</row>
    <row r="94" spans="9:175" ht="15"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</row>
    <row r="95" spans="9:175" ht="15"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</row>
    <row r="96" spans="9:175" ht="15"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</row>
    <row r="97" spans="9:175" ht="15"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</row>
    <row r="98" spans="9:175" ht="15"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</row>
    <row r="99" spans="9:175" ht="15"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</row>
    <row r="100" spans="9:175" ht="15"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</row>
    <row r="101" spans="9:175" ht="15"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</row>
    <row r="102" spans="9:175" ht="15"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</row>
    <row r="103" spans="9:175" ht="15"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</row>
    <row r="104" spans="9:175" ht="15"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</row>
    <row r="105" spans="9:175" ht="15"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</row>
    <row r="106" spans="9:175" ht="15"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</row>
    <row r="107" spans="9:175" ht="15"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</row>
    <row r="108" spans="9:175" ht="15"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</row>
    <row r="109" spans="9:175" ht="15"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</row>
    <row r="110" spans="9:175" ht="15"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</row>
    <row r="111" spans="9:175" ht="15"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</row>
    <row r="112" spans="9:175" ht="15"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</row>
    <row r="113" spans="9:175" ht="15"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</row>
    <row r="114" spans="9:175" ht="15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</row>
    <row r="115" spans="9:175" ht="15"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</row>
    <row r="116" spans="9:175" ht="15"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</row>
    <row r="117" spans="9:175" ht="15"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</row>
    <row r="118" spans="9:175" ht="15"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</row>
    <row r="119" spans="9:175" ht="15"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</row>
    <row r="120" spans="9:175" ht="15"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</row>
    <row r="121" spans="9:175" ht="15"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</row>
    <row r="122" spans="9:175" ht="15"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</row>
    <row r="123" spans="9:175" ht="15"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</row>
    <row r="124" spans="9:175" ht="15"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</row>
    <row r="125" spans="9:175" ht="15"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</row>
    <row r="126" spans="9:175" ht="15"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</row>
    <row r="127" spans="9:175" ht="15"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</row>
    <row r="128" spans="9:175" ht="15"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</row>
    <row r="129" spans="9:175" ht="15"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</row>
    <row r="130" spans="9:175" ht="15"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</row>
    <row r="131" spans="9:175" ht="15"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</row>
    <row r="132" spans="9:175" ht="15"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</row>
    <row r="133" spans="9:175" ht="15"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</row>
    <row r="134" spans="9:175" ht="15"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</row>
    <row r="135" spans="9:175" ht="15"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</row>
    <row r="136" spans="9:175" ht="15"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</row>
    <row r="137" spans="9:175" ht="15"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</row>
    <row r="138" spans="9:175" ht="15"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</row>
    <row r="139" spans="9:175" ht="15"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</row>
    <row r="140" spans="9:175" ht="15"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</row>
    <row r="141" spans="9:175" ht="15"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</row>
    <row r="142" spans="9:175" ht="15"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</row>
    <row r="143" spans="9:175" ht="15"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</row>
    <row r="144" spans="9:175" ht="15"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</row>
    <row r="145" spans="9:175" ht="15"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</row>
    <row r="146" spans="9:175" ht="15"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</row>
    <row r="147" spans="9:175" ht="15"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</row>
    <row r="148" spans="9:175" ht="15"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</row>
    <row r="149" spans="9:175" ht="15"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</row>
    <row r="150" spans="9:175" ht="15"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</row>
    <row r="151" spans="9:175" ht="15"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</row>
    <row r="152" spans="9:175" ht="15"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</row>
    <row r="153" spans="9:175" ht="15"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</row>
    <row r="154" spans="9:175" ht="15"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</row>
    <row r="155" spans="9:175" ht="15"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</row>
    <row r="156" spans="9:175" ht="15"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</row>
    <row r="157" spans="9:175" ht="15"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</row>
    <row r="158" spans="9:175" ht="15"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</row>
    <row r="159" spans="9:175" ht="15"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</row>
    <row r="160" spans="9:175" ht="15"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</row>
    <row r="161" spans="9:175" ht="15"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</row>
    <row r="162" spans="9:175" ht="15"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</row>
    <row r="163" spans="9:175" ht="15"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</row>
    <row r="164" spans="9:175" ht="15"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</row>
    <row r="165" spans="9:175" ht="15"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</row>
    <row r="166" spans="9:175" ht="15"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</row>
    <row r="167" spans="9:175" ht="15"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</row>
    <row r="168" spans="9:175" ht="15"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</row>
    <row r="169" spans="9:175" ht="15"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</row>
    <row r="170" spans="9:175" ht="15"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</row>
    <row r="171" spans="9:175" ht="15"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</row>
    <row r="172" spans="9:175" ht="15"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</row>
    <row r="173" spans="9:175" ht="15"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</row>
    <row r="174" spans="9:175" ht="15"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</row>
    <row r="175" spans="9:175" ht="15"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</row>
    <row r="176" spans="9:175" ht="15"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</row>
    <row r="177" spans="9:175" ht="15"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</row>
    <row r="178" spans="9:175" ht="15"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</row>
    <row r="179" spans="9:175" ht="15"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</row>
    <row r="180" spans="9:175" ht="15"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</row>
    <row r="181" spans="9:175" ht="15"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</row>
    <row r="182" spans="9:175" ht="15"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</row>
    <row r="183" spans="9:175" ht="15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</row>
    <row r="184" spans="9:175" ht="15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</row>
    <row r="185" spans="9:175" ht="15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</row>
    <row r="186" spans="9:175" ht="15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</row>
    <row r="187" spans="9:175" ht="15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</row>
    <row r="188" spans="9:175" ht="15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</row>
    <row r="189" spans="9:175" ht="15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</row>
    <row r="190" spans="9:175" ht="15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</row>
    <row r="191" spans="9:175" ht="15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</row>
    <row r="192" spans="9:175" ht="15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</row>
    <row r="193" spans="9:175" ht="15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</row>
    <row r="194" spans="9:175" ht="15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</row>
    <row r="195" spans="9:175" ht="15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</row>
    <row r="196" spans="9:175" ht="15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</row>
    <row r="197" spans="9:175" ht="15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</row>
    <row r="198" spans="9:175" ht="15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</row>
    <row r="199" spans="9:175" ht="15"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</row>
    <row r="200" spans="9:175" ht="15"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</row>
    <row r="201" spans="9:175" ht="15"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</row>
    <row r="202" spans="9:175" ht="15"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</row>
    <row r="203" spans="9:175" ht="15"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</row>
    <row r="204" spans="9:175" ht="15"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</row>
    <row r="205" spans="9:175" ht="15"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</row>
    <row r="206" spans="9:175" ht="15"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</row>
    <row r="207" spans="9:175" ht="15"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</row>
    <row r="208" spans="9:175" ht="15"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</row>
    <row r="209" spans="9:175" ht="15"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</row>
    <row r="210" spans="9:175" ht="15"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</row>
    <row r="211" spans="9:175" ht="15"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</row>
    <row r="212" spans="9:175" ht="15"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</row>
    <row r="213" spans="9:175" ht="15"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</row>
    <row r="214" spans="9:175" ht="15"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</row>
    <row r="215" spans="9:175" ht="15"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</row>
    <row r="216" spans="9:175" ht="15"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</row>
    <row r="217" spans="9:175" ht="15"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</row>
    <row r="218" spans="9:175" ht="15"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</row>
    <row r="219" spans="9:175" ht="15"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</row>
    <row r="220" spans="9:175" ht="15"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</row>
    <row r="221" spans="9:175" ht="15"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</row>
    <row r="222" spans="9:175" ht="15"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</row>
    <row r="223" spans="9:175" ht="15"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</row>
    <row r="224" spans="9:175" ht="15"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</row>
    <row r="225" spans="9:175" ht="15"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</row>
    <row r="226" spans="9:175" ht="15"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</row>
    <row r="227" spans="9:175" ht="15"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</row>
    <row r="228" spans="9:175" ht="15"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</row>
    <row r="229" spans="9:175" ht="15"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</row>
    <row r="230" spans="9:175" ht="15"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</row>
    <row r="231" spans="9:175" ht="15"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</row>
    <row r="232" spans="9:175" ht="15"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</row>
    <row r="233" spans="9:175" ht="15"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</row>
  </sheetData>
  <sheetProtection/>
  <mergeCells count="585">
    <mergeCell ref="AL48:AX48"/>
    <mergeCell ref="BY41:CI41"/>
    <mergeCell ref="CJ41:CY41"/>
    <mergeCell ref="AL47:AX47"/>
    <mergeCell ref="BN47:BX47"/>
    <mergeCell ref="FV6:GK7"/>
    <mergeCell ref="DP48:EA48"/>
    <mergeCell ref="EB48:EM48"/>
    <mergeCell ref="AL41:AX41"/>
    <mergeCell ref="AY41:BM41"/>
    <mergeCell ref="BY48:CI48"/>
    <mergeCell ref="CJ48:CU48"/>
    <mergeCell ref="CJ42:CU42"/>
    <mergeCell ref="BY45:CI45"/>
    <mergeCell ref="CJ45:CY45"/>
    <mergeCell ref="BY43:CI43"/>
    <mergeCell ref="CJ44:CY44"/>
    <mergeCell ref="BY44:CI44"/>
    <mergeCell ref="BY42:CI42"/>
    <mergeCell ref="AY40:BM40"/>
    <mergeCell ref="A41:J41"/>
    <mergeCell ref="K41:T41"/>
    <mergeCell ref="AE41:AI41"/>
    <mergeCell ref="AL43:AX43"/>
    <mergeCell ref="CZ40:DO40"/>
    <mergeCell ref="BN41:BX41"/>
    <mergeCell ref="AY42:BM42"/>
    <mergeCell ref="BN42:BX42"/>
    <mergeCell ref="CJ40:CY40"/>
    <mergeCell ref="EV59:EY59"/>
    <mergeCell ref="EV58:EY58"/>
    <mergeCell ref="EV38:EY38"/>
    <mergeCell ref="AL38:AX38"/>
    <mergeCell ref="AY59:BM59"/>
    <mergeCell ref="DP59:EA59"/>
    <mergeCell ref="EV51:FK51"/>
    <mergeCell ref="EB59:EM59"/>
    <mergeCell ref="EV41:EY41"/>
    <mergeCell ref="AL40:AX40"/>
    <mergeCell ref="AY56:BM56"/>
    <mergeCell ref="BY59:CI59"/>
    <mergeCell ref="CZ59:DO59"/>
    <mergeCell ref="CZ57:DO57"/>
    <mergeCell ref="DP57:EA57"/>
    <mergeCell ref="BN57:BX57"/>
    <mergeCell ref="CZ56:DO56"/>
    <mergeCell ref="DP58:EA58"/>
    <mergeCell ref="CJ59:CU59"/>
    <mergeCell ref="CJ57:CU57"/>
    <mergeCell ref="BY55:CI55"/>
    <mergeCell ref="A56:J56"/>
    <mergeCell ref="K56:T56"/>
    <mergeCell ref="AL54:AX54"/>
    <mergeCell ref="AE57:AI57"/>
    <mergeCell ref="AL57:AX57"/>
    <mergeCell ref="AY57:BM57"/>
    <mergeCell ref="AY55:BM55"/>
    <mergeCell ref="AE56:AI56"/>
    <mergeCell ref="AL56:AX56"/>
    <mergeCell ref="BN53:BX53"/>
    <mergeCell ref="AE51:AI51"/>
    <mergeCell ref="BN52:BX52"/>
    <mergeCell ref="BY52:CI52"/>
    <mergeCell ref="CJ52:CU52"/>
    <mergeCell ref="A55:J55"/>
    <mergeCell ref="K55:T55"/>
    <mergeCell ref="AL55:AX55"/>
    <mergeCell ref="A54:J54"/>
    <mergeCell ref="BN55:BX55"/>
    <mergeCell ref="AL52:AX52"/>
    <mergeCell ref="AY52:BM52"/>
    <mergeCell ref="K57:T57"/>
    <mergeCell ref="AY54:BM54"/>
    <mergeCell ref="CZ54:DO54"/>
    <mergeCell ref="BY56:CI56"/>
    <mergeCell ref="BN56:BX56"/>
    <mergeCell ref="BY57:CI57"/>
    <mergeCell ref="AL53:AX53"/>
    <mergeCell ref="AY53:BM53"/>
    <mergeCell ref="DP55:EA55"/>
    <mergeCell ref="EB55:EM55"/>
    <mergeCell ref="EB51:EM51"/>
    <mergeCell ref="DP51:EA51"/>
    <mergeCell ref="EB52:EM52"/>
    <mergeCell ref="DP52:EA52"/>
    <mergeCell ref="DP54:EA54"/>
    <mergeCell ref="EB54:EM54"/>
    <mergeCell ref="CZ46:DO46"/>
    <mergeCell ref="AL46:AX46"/>
    <mergeCell ref="AY46:BM46"/>
    <mergeCell ref="CJ46:CU46"/>
    <mergeCell ref="AE46:AI46"/>
    <mergeCell ref="BN46:BX46"/>
    <mergeCell ref="EN45:EY45"/>
    <mergeCell ref="EZ45:FK45"/>
    <mergeCell ref="AE37:AK37"/>
    <mergeCell ref="AE34:AK34"/>
    <mergeCell ref="AY38:BM38"/>
    <mergeCell ref="AE36:AI36"/>
    <mergeCell ref="AL35:AX35"/>
    <mergeCell ref="AL36:AX36"/>
    <mergeCell ref="CJ43:CY43"/>
    <mergeCell ref="AL42:AX42"/>
    <mergeCell ref="CZ51:DO51"/>
    <mergeCell ref="CZ52:DO52"/>
    <mergeCell ref="DP49:EA49"/>
    <mergeCell ref="EB49:EM49"/>
    <mergeCell ref="EZ29:FK29"/>
    <mergeCell ref="EZ32:FK32"/>
    <mergeCell ref="EV50:FK50"/>
    <mergeCell ref="CZ37:DO37"/>
    <mergeCell ref="EB30:EM30"/>
    <mergeCell ref="EZ44:FK44"/>
    <mergeCell ref="CJ38:CY38"/>
    <mergeCell ref="CZ38:DO38"/>
    <mergeCell ref="EN29:EY29"/>
    <mergeCell ref="BY40:CI40"/>
    <mergeCell ref="BN40:BX40"/>
    <mergeCell ref="CJ37:CY37"/>
    <mergeCell ref="EV36:EY36"/>
    <mergeCell ref="DP37:EA37"/>
    <mergeCell ref="EB40:EM40"/>
    <mergeCell ref="EB37:EM37"/>
    <mergeCell ref="EZ34:FK34"/>
    <mergeCell ref="EZ36:FK36"/>
    <mergeCell ref="EV35:EY35"/>
    <mergeCell ref="EZ39:FK39"/>
    <mergeCell ref="EV32:EY32"/>
    <mergeCell ref="EV37:EY37"/>
    <mergeCell ref="EZ35:FK35"/>
    <mergeCell ref="EN34:EY34"/>
    <mergeCell ref="CJ7:CY7"/>
    <mergeCell ref="U4:AD6"/>
    <mergeCell ref="AE4:EM4"/>
    <mergeCell ref="AE5:AK6"/>
    <mergeCell ref="AL5:AX6"/>
    <mergeCell ref="BN5:BX6"/>
    <mergeCell ref="BY7:CI7"/>
    <mergeCell ref="DP7:EA7"/>
    <mergeCell ref="EB7:EM7"/>
    <mergeCell ref="CZ7:DO7"/>
    <mergeCell ref="A4:J6"/>
    <mergeCell ref="K4:T6"/>
    <mergeCell ref="BN32:BX32"/>
    <mergeCell ref="K32:T32"/>
    <mergeCell ref="CJ8:CY8"/>
    <mergeCell ref="CJ9:CY9"/>
    <mergeCell ref="AY5:BM6"/>
    <mergeCell ref="BY8:CI8"/>
    <mergeCell ref="AL28:AX28"/>
    <mergeCell ref="AE9:AK9"/>
    <mergeCell ref="EZ4:FK6"/>
    <mergeCell ref="DP5:EM5"/>
    <mergeCell ref="CJ5:CY6"/>
    <mergeCell ref="CZ5:DO6"/>
    <mergeCell ref="BY5:CI6"/>
    <mergeCell ref="DP6:EA6"/>
    <mergeCell ref="EB6:EM6"/>
    <mergeCell ref="EN4:EY6"/>
    <mergeCell ref="EZ7:FK7"/>
    <mergeCell ref="EZ8:FK8"/>
    <mergeCell ref="EZ37:FK37"/>
    <mergeCell ref="EZ43:FK43"/>
    <mergeCell ref="EN7:EY7"/>
    <mergeCell ref="EN8:EY8"/>
    <mergeCell ref="EN26:EY26"/>
    <mergeCell ref="EZ26:FK26"/>
    <mergeCell ref="EN28:EY28"/>
    <mergeCell ref="EZ33:FK33"/>
    <mergeCell ref="EB8:EM8"/>
    <mergeCell ref="EB11:EM11"/>
    <mergeCell ref="EB9:EM9"/>
    <mergeCell ref="DP10:EA10"/>
    <mergeCell ref="DP9:EA9"/>
    <mergeCell ref="EB10:EM10"/>
    <mergeCell ref="CZ8:DO8"/>
    <mergeCell ref="CZ43:DO43"/>
    <mergeCell ref="CZ9:DO9"/>
    <mergeCell ref="DP28:EA28"/>
    <mergeCell ref="CZ18:DO18"/>
    <mergeCell ref="CZ25:DO25"/>
    <mergeCell ref="CZ22:DO22"/>
    <mergeCell ref="DP8:EA8"/>
    <mergeCell ref="CZ35:DO35"/>
    <mergeCell ref="DP24:EA24"/>
    <mergeCell ref="BN7:BX7"/>
    <mergeCell ref="BN8:BX8"/>
    <mergeCell ref="BN25:BX25"/>
    <mergeCell ref="BY25:CI25"/>
    <mergeCell ref="BN28:BX28"/>
    <mergeCell ref="BN9:BX9"/>
    <mergeCell ref="BN11:BX11"/>
    <mergeCell ref="BY9:CI9"/>
    <mergeCell ref="BY18:CI18"/>
    <mergeCell ref="BY14:CI14"/>
    <mergeCell ref="AL9:AX9"/>
    <mergeCell ref="AY7:BM7"/>
    <mergeCell ref="AY8:BM8"/>
    <mergeCell ref="AY43:BM43"/>
    <mergeCell ref="AL7:AX7"/>
    <mergeCell ref="AL8:AX8"/>
    <mergeCell ref="AY28:BM28"/>
    <mergeCell ref="AL26:AX26"/>
    <mergeCell ref="AY18:BM18"/>
    <mergeCell ref="AL34:AX34"/>
    <mergeCell ref="U9:AD9"/>
    <mergeCell ref="U33:AD33"/>
    <mergeCell ref="U34:AD34"/>
    <mergeCell ref="AE7:AK7"/>
    <mergeCell ref="AE8:AK8"/>
    <mergeCell ref="U37:AD37"/>
    <mergeCell ref="U14:AD14"/>
    <mergeCell ref="U18:AD18"/>
    <mergeCell ref="AE18:AK18"/>
    <mergeCell ref="AE32:AK32"/>
    <mergeCell ref="A7:J7"/>
    <mergeCell ref="A8:J8"/>
    <mergeCell ref="U7:AD7"/>
    <mergeCell ref="U8:AD8"/>
    <mergeCell ref="K28:T28"/>
    <mergeCell ref="U28:AD28"/>
    <mergeCell ref="K9:T9"/>
    <mergeCell ref="K7:T7"/>
    <mergeCell ref="K8:T8"/>
    <mergeCell ref="K25:T25"/>
    <mergeCell ref="EN9:EY9"/>
    <mergeCell ref="EZ9:FK9"/>
    <mergeCell ref="A9:J9"/>
    <mergeCell ref="AY9:BM9"/>
    <mergeCell ref="EZ28:FK28"/>
    <mergeCell ref="CZ26:DO26"/>
    <mergeCell ref="DP26:EA26"/>
    <mergeCell ref="EB26:EM26"/>
    <mergeCell ref="BY28:CI28"/>
    <mergeCell ref="CZ28:DO28"/>
    <mergeCell ref="AY11:BM11"/>
    <mergeCell ref="CJ11:CY11"/>
    <mergeCell ref="CZ11:DO11"/>
    <mergeCell ref="DP11:EA11"/>
    <mergeCell ref="K18:T18"/>
    <mergeCell ref="BY11:CI11"/>
    <mergeCell ref="CZ14:DO14"/>
    <mergeCell ref="CJ18:CV18"/>
    <mergeCell ref="K14:T14"/>
    <mergeCell ref="BN18:BX18"/>
    <mergeCell ref="A11:J11"/>
    <mergeCell ref="K11:T11"/>
    <mergeCell ref="U11:AD11"/>
    <mergeCell ref="AE11:AK11"/>
    <mergeCell ref="AL11:AX11"/>
    <mergeCell ref="AE20:AK20"/>
    <mergeCell ref="AL18:AX18"/>
    <mergeCell ref="AE14:AI14"/>
    <mergeCell ref="K20:T20"/>
    <mergeCell ref="A14:I14"/>
    <mergeCell ref="EZ22:FK22"/>
    <mergeCell ref="EV20:EY20"/>
    <mergeCell ref="CZ20:DO20"/>
    <mergeCell ref="EB20:EM20"/>
    <mergeCell ref="EV24:EY24"/>
    <mergeCell ref="EZ25:FK25"/>
    <mergeCell ref="EB25:EM25"/>
    <mergeCell ref="DP25:EA25"/>
    <mergeCell ref="EZ23:FK23"/>
    <mergeCell ref="DA21:DO21"/>
    <mergeCell ref="EZ20:FK20"/>
    <mergeCell ref="EZ18:FK18"/>
    <mergeCell ref="EN18:EY18"/>
    <mergeCell ref="DP18:EA18"/>
    <mergeCell ref="EB18:EM18"/>
    <mergeCell ref="EV21:EY21"/>
    <mergeCell ref="DP20:EA20"/>
    <mergeCell ref="EZ21:FK21"/>
    <mergeCell ref="A12:J12"/>
    <mergeCell ref="K12:T12"/>
    <mergeCell ref="U12:AD12"/>
    <mergeCell ref="AE12:AK12"/>
    <mergeCell ref="AL12:AX12"/>
    <mergeCell ref="AY12:BM12"/>
    <mergeCell ref="BY12:CI12"/>
    <mergeCell ref="CJ14:CY14"/>
    <mergeCell ref="AL14:AX14"/>
    <mergeCell ref="AY22:BM22"/>
    <mergeCell ref="AY14:BM14"/>
    <mergeCell ref="BN14:BX14"/>
    <mergeCell ref="BY22:CI22"/>
    <mergeCell ref="BN22:BX22"/>
    <mergeCell ref="CJ10:CY10"/>
    <mergeCell ref="U10:AD10"/>
    <mergeCell ref="AL10:AX10"/>
    <mergeCell ref="AY10:BM10"/>
    <mergeCell ref="EZ14:FK14"/>
    <mergeCell ref="EN14:EY14"/>
    <mergeCell ref="EB14:EM14"/>
    <mergeCell ref="DP14:EA14"/>
    <mergeCell ref="CJ12:CY12"/>
    <mergeCell ref="BN12:BX12"/>
    <mergeCell ref="EZ12:FK12"/>
    <mergeCell ref="EN11:EY11"/>
    <mergeCell ref="EZ11:FK11"/>
    <mergeCell ref="EN10:EY10"/>
    <mergeCell ref="EZ10:FR10"/>
    <mergeCell ref="A10:J10"/>
    <mergeCell ref="BN10:BX10"/>
    <mergeCell ref="BY10:CI10"/>
    <mergeCell ref="AE10:AI10"/>
    <mergeCell ref="K10:T10"/>
    <mergeCell ref="CZ10:DO10"/>
    <mergeCell ref="CZ12:DO12"/>
    <mergeCell ref="DP12:EA12"/>
    <mergeCell ref="EB12:EM12"/>
    <mergeCell ref="EN12:EY12"/>
    <mergeCell ref="EB24:EM24"/>
    <mergeCell ref="EV22:EY22"/>
    <mergeCell ref="DP22:EA22"/>
    <mergeCell ref="EB22:EM22"/>
    <mergeCell ref="AL29:AX29"/>
    <mergeCell ref="AL31:AX31"/>
    <mergeCell ref="CZ24:DO24"/>
    <mergeCell ref="AL24:AX24"/>
    <mergeCell ref="EZ24:FK24"/>
    <mergeCell ref="EN25:EY25"/>
    <mergeCell ref="EB28:EM28"/>
    <mergeCell ref="EB31:EM31"/>
    <mergeCell ref="AY25:BM25"/>
    <mergeCell ref="EN43:EY43"/>
    <mergeCell ref="DP42:EA42"/>
    <mergeCell ref="DP38:EA38"/>
    <mergeCell ref="DP40:EA40"/>
    <mergeCell ref="DP41:EA41"/>
    <mergeCell ref="EB41:EM41"/>
    <mergeCell ref="DP43:EA43"/>
    <mergeCell ref="EB43:EM43"/>
    <mergeCell ref="EV42:EY42"/>
    <mergeCell ref="EV40:EY40"/>
    <mergeCell ref="AY31:BM31"/>
    <mergeCell ref="K36:T36"/>
    <mergeCell ref="BY36:CI36"/>
    <mergeCell ref="DP36:EA36"/>
    <mergeCell ref="DP30:EA30"/>
    <mergeCell ref="BN36:BX36"/>
    <mergeCell ref="BN31:BX31"/>
    <mergeCell ref="BY32:CI32"/>
    <mergeCell ref="A18:J18"/>
    <mergeCell ref="U24:AD24"/>
    <mergeCell ref="A37:J37"/>
    <mergeCell ref="U20:AD20"/>
    <mergeCell ref="AL20:AX20"/>
    <mergeCell ref="AL37:AX37"/>
    <mergeCell ref="K37:T37"/>
    <mergeCell ref="AL32:AX32"/>
    <mergeCell ref="AL23:AX23"/>
    <mergeCell ref="A20:J20"/>
    <mergeCell ref="AY36:BM36"/>
    <mergeCell ref="CZ32:DO32"/>
    <mergeCell ref="CZ34:DO34"/>
    <mergeCell ref="BY34:CI34"/>
    <mergeCell ref="CJ34:CY34"/>
    <mergeCell ref="CZ36:DO36"/>
    <mergeCell ref="AY32:BM32"/>
    <mergeCell ref="CJ35:CY35"/>
    <mergeCell ref="AY35:BM35"/>
    <mergeCell ref="BN23:BX23"/>
    <mergeCell ref="A22:J22"/>
    <mergeCell ref="K22:T22"/>
    <mergeCell ref="AL22:AX22"/>
    <mergeCell ref="U22:AD22"/>
    <mergeCell ref="AE22:AI22"/>
    <mergeCell ref="AY23:BM23"/>
    <mergeCell ref="K23:T23"/>
    <mergeCell ref="U23:AD23"/>
    <mergeCell ref="AE33:AK33"/>
    <mergeCell ref="EV33:EY33"/>
    <mergeCell ref="A25:I25"/>
    <mergeCell ref="CJ25:CV25"/>
    <mergeCell ref="AL33:AX33"/>
    <mergeCell ref="BY29:CI29"/>
    <mergeCell ref="CJ29:CV29"/>
    <mergeCell ref="A32:J32"/>
    <mergeCell ref="AE31:AI31"/>
    <mergeCell ref="DP29:EA29"/>
    <mergeCell ref="K24:T24"/>
    <mergeCell ref="CZ29:DO29"/>
    <mergeCell ref="CZ31:DO31"/>
    <mergeCell ref="BY31:CI31"/>
    <mergeCell ref="CJ31:CV31"/>
    <mergeCell ref="U25:AD25"/>
    <mergeCell ref="U31:AD31"/>
    <mergeCell ref="AE25:AK25"/>
    <mergeCell ref="K29:T29"/>
    <mergeCell ref="K31:T31"/>
    <mergeCell ref="U43:AD43"/>
    <mergeCell ref="AE43:AK43"/>
    <mergeCell ref="K45:T45"/>
    <mergeCell ref="A44:I44"/>
    <mergeCell ref="K34:T34"/>
    <mergeCell ref="U44:AD44"/>
    <mergeCell ref="AE44:AK44"/>
    <mergeCell ref="A36:I36"/>
    <mergeCell ref="U36:AD36"/>
    <mergeCell ref="A53:J53"/>
    <mergeCell ref="K53:T53"/>
    <mergeCell ref="AE53:AI53"/>
    <mergeCell ref="A51:I51"/>
    <mergeCell ref="AE52:AI52"/>
    <mergeCell ref="A46:J46"/>
    <mergeCell ref="AE50:AI50"/>
    <mergeCell ref="K35:T35"/>
    <mergeCell ref="A43:I43"/>
    <mergeCell ref="A52:I52"/>
    <mergeCell ref="K52:T52"/>
    <mergeCell ref="K42:T42"/>
    <mergeCell ref="K43:T43"/>
    <mergeCell ref="A50:J50"/>
    <mergeCell ref="A42:J42"/>
    <mergeCell ref="K50:T50"/>
    <mergeCell ref="K51:T51"/>
    <mergeCell ref="A34:J34"/>
    <mergeCell ref="U38:AD38"/>
    <mergeCell ref="AE38:AK38"/>
    <mergeCell ref="U35:AD35"/>
    <mergeCell ref="K38:T38"/>
    <mergeCell ref="A40:J40"/>
    <mergeCell ref="K40:T40"/>
    <mergeCell ref="AE40:AI40"/>
    <mergeCell ref="A38:J38"/>
    <mergeCell ref="A35:J35"/>
    <mergeCell ref="DP46:EA46"/>
    <mergeCell ref="DP23:EA23"/>
    <mergeCell ref="EB23:EM23"/>
    <mergeCell ref="EB29:EM29"/>
    <mergeCell ref="DP31:EA31"/>
    <mergeCell ref="EB42:EM42"/>
    <mergeCell ref="DP35:EA35"/>
    <mergeCell ref="EB36:EM36"/>
    <mergeCell ref="EB35:EM35"/>
    <mergeCell ref="EB32:EM32"/>
    <mergeCell ref="CZ48:DO48"/>
    <mergeCell ref="CZ49:DO49"/>
    <mergeCell ref="CZ47:DO47"/>
    <mergeCell ref="BY47:CI47"/>
    <mergeCell ref="A45:I45"/>
    <mergeCell ref="EB44:EM44"/>
    <mergeCell ref="DP44:EA44"/>
    <mergeCell ref="K44:T44"/>
    <mergeCell ref="K46:T46"/>
    <mergeCell ref="BY46:CI46"/>
    <mergeCell ref="A48:J48"/>
    <mergeCell ref="A49:I49"/>
    <mergeCell ref="AY45:BM45"/>
    <mergeCell ref="BN45:BX45"/>
    <mergeCell ref="AY47:BM47"/>
    <mergeCell ref="AY48:BM48"/>
    <mergeCell ref="K47:T47"/>
    <mergeCell ref="U45:AD45"/>
    <mergeCell ref="AE45:AK45"/>
    <mergeCell ref="BN48:BX48"/>
    <mergeCell ref="EB56:EM56"/>
    <mergeCell ref="K58:T58"/>
    <mergeCell ref="BN58:BX58"/>
    <mergeCell ref="BY58:CI58"/>
    <mergeCell ref="CJ58:CU58"/>
    <mergeCell ref="BY53:CI53"/>
    <mergeCell ref="BY54:CI54"/>
    <mergeCell ref="CJ54:CU54"/>
    <mergeCell ref="CJ55:CU55"/>
    <mergeCell ref="CZ53:DO53"/>
    <mergeCell ref="A58:J58"/>
    <mergeCell ref="CZ58:DO58"/>
    <mergeCell ref="AY58:BM58"/>
    <mergeCell ref="AL58:AX58"/>
    <mergeCell ref="AE58:AI58"/>
    <mergeCell ref="EV57:EY57"/>
    <mergeCell ref="EB57:EM57"/>
    <mergeCell ref="EB58:EM58"/>
    <mergeCell ref="EV55:FK55"/>
    <mergeCell ref="CJ56:CU56"/>
    <mergeCell ref="DP56:EA56"/>
    <mergeCell ref="CZ55:DO55"/>
    <mergeCell ref="EV56:FK56"/>
    <mergeCell ref="A59:J59"/>
    <mergeCell ref="K59:T59"/>
    <mergeCell ref="AE59:AI59"/>
    <mergeCell ref="AL59:AX59"/>
    <mergeCell ref="BN59:BX59"/>
    <mergeCell ref="K54:T54"/>
    <mergeCell ref="AE54:AI54"/>
    <mergeCell ref="BN54:BX54"/>
    <mergeCell ref="AE55:AI55"/>
    <mergeCell ref="A57:J57"/>
    <mergeCell ref="CJ22:CV22"/>
    <mergeCell ref="A23:I23"/>
    <mergeCell ref="AE23:AI23"/>
    <mergeCell ref="A24:J24"/>
    <mergeCell ref="AE24:AK24"/>
    <mergeCell ref="BY23:CI23"/>
    <mergeCell ref="CZ23:DO23"/>
    <mergeCell ref="EV23:EY23"/>
    <mergeCell ref="BN38:BX38"/>
    <mergeCell ref="DP34:EA34"/>
    <mergeCell ref="EB34:EM34"/>
    <mergeCell ref="CZ33:DO33"/>
    <mergeCell ref="DP32:EA32"/>
    <mergeCell ref="CJ23:CV23"/>
    <mergeCell ref="BN29:BX29"/>
    <mergeCell ref="A21:I21"/>
    <mergeCell ref="AL21:AX21"/>
    <mergeCell ref="AZ21:BH21"/>
    <mergeCell ref="BO21:BX21"/>
    <mergeCell ref="AY34:BM34"/>
    <mergeCell ref="BN34:BX34"/>
    <mergeCell ref="A26:I26"/>
    <mergeCell ref="U29:AD29"/>
    <mergeCell ref="AY29:BM29"/>
    <mergeCell ref="A29:I29"/>
    <mergeCell ref="A28:I28"/>
    <mergeCell ref="AE28:AI28"/>
    <mergeCell ref="CJ28:CV28"/>
    <mergeCell ref="BN35:BX35"/>
    <mergeCell ref="BY35:CI35"/>
    <mergeCell ref="AE35:AK35"/>
    <mergeCell ref="A31:J31"/>
    <mergeCell ref="AE29:AI29"/>
    <mergeCell ref="K33:T33"/>
    <mergeCell ref="U32:AD32"/>
    <mergeCell ref="CZ42:DO42"/>
    <mergeCell ref="CZ41:DO41"/>
    <mergeCell ref="AY51:BM51"/>
    <mergeCell ref="A30:I30"/>
    <mergeCell ref="CJ36:CV36"/>
    <mergeCell ref="CJ32:CY32"/>
    <mergeCell ref="AL44:AX44"/>
    <mergeCell ref="AL51:AX51"/>
    <mergeCell ref="BN43:BX43"/>
    <mergeCell ref="BY37:CI37"/>
    <mergeCell ref="EW52:FK52"/>
    <mergeCell ref="EV53:FK53"/>
    <mergeCell ref="AY33:BM33"/>
    <mergeCell ref="BN33:BX33"/>
    <mergeCell ref="BY33:CI33"/>
    <mergeCell ref="CJ33:CY33"/>
    <mergeCell ref="EB53:EM53"/>
    <mergeCell ref="BN51:BX51"/>
    <mergeCell ref="BY51:CI51"/>
    <mergeCell ref="CJ51:CU51"/>
    <mergeCell ref="EV54:FK54"/>
    <mergeCell ref="BY38:CI38"/>
    <mergeCell ref="CJ53:CU53"/>
    <mergeCell ref="EB50:EM50"/>
    <mergeCell ref="EV46:FK46"/>
    <mergeCell ref="EB38:EM38"/>
    <mergeCell ref="DP53:EA53"/>
    <mergeCell ref="DP45:EA45"/>
    <mergeCell ref="CZ44:DO44"/>
    <mergeCell ref="CJ49:CU49"/>
    <mergeCell ref="BN37:BX37"/>
    <mergeCell ref="AE47:AI47"/>
    <mergeCell ref="AY50:BM50"/>
    <mergeCell ref="BN44:BX44"/>
    <mergeCell ref="AL49:AX49"/>
    <mergeCell ref="AY49:BM49"/>
    <mergeCell ref="AL45:AX45"/>
    <mergeCell ref="BN49:BX49"/>
    <mergeCell ref="AY37:BM37"/>
    <mergeCell ref="AL50:AX50"/>
    <mergeCell ref="AE42:AI42"/>
    <mergeCell ref="EB45:EM45"/>
    <mergeCell ref="EB46:EM46"/>
    <mergeCell ref="CZ50:DO50"/>
    <mergeCell ref="CJ50:CU50"/>
    <mergeCell ref="BY50:CI50"/>
    <mergeCell ref="BN50:BX50"/>
    <mergeCell ref="DP50:EA50"/>
    <mergeCell ref="BY49:CI49"/>
    <mergeCell ref="AY44:BM44"/>
    <mergeCell ref="CZ45:DO45"/>
    <mergeCell ref="U39:AD39"/>
    <mergeCell ref="EV39:EY39"/>
    <mergeCell ref="A47:J47"/>
    <mergeCell ref="EV30:EY30"/>
    <mergeCell ref="EV47:FK47"/>
    <mergeCell ref="EB47:EM47"/>
    <mergeCell ref="DP47:EA47"/>
    <mergeCell ref="A33:J33"/>
    <mergeCell ref="CJ47:CU4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7:X24"/>
  <sheetViews>
    <sheetView zoomScalePageLayoutView="0" workbookViewId="0" topLeftCell="A1">
      <selection activeCell="A27" sqref="A27:S27"/>
    </sheetView>
  </sheetViews>
  <sheetFormatPr defaultColWidth="9.00390625" defaultRowHeight="12.75"/>
  <cols>
    <col min="7" max="7" width="15.75390625" style="0" customWidth="1"/>
  </cols>
  <sheetData>
    <row r="7" spans="7:9" ht="12.75">
      <c r="G7">
        <v>270000</v>
      </c>
      <c r="I7">
        <v>270000</v>
      </c>
    </row>
    <row r="8" spans="7:9" ht="12.75">
      <c r="G8">
        <v>284000</v>
      </c>
      <c r="I8">
        <v>284000</v>
      </c>
    </row>
    <row r="9" spans="7:9" ht="12.75">
      <c r="G9">
        <v>24100</v>
      </c>
      <c r="I9">
        <v>24100</v>
      </c>
    </row>
    <row r="10" spans="7:9" ht="12.75">
      <c r="G10">
        <v>96000</v>
      </c>
      <c r="I10">
        <v>96000</v>
      </c>
    </row>
    <row r="11" spans="7:9" ht="12.75">
      <c r="G11">
        <v>120000</v>
      </c>
      <c r="I11">
        <v>120000</v>
      </c>
    </row>
    <row r="12" spans="7:9" ht="12.75">
      <c r="G12">
        <v>60000</v>
      </c>
      <c r="I12">
        <v>60000</v>
      </c>
    </row>
    <row r="13" spans="7:9" ht="12.75">
      <c r="G13">
        <v>45600</v>
      </c>
      <c r="I13">
        <v>45600</v>
      </c>
    </row>
    <row r="14" spans="7:24" ht="12.75">
      <c r="G14">
        <v>192000</v>
      </c>
      <c r="I14">
        <v>192000</v>
      </c>
      <c r="X14">
        <v>192000</v>
      </c>
    </row>
    <row r="15" spans="7:24" ht="12.75">
      <c r="G15">
        <v>133400</v>
      </c>
      <c r="I15">
        <v>133400</v>
      </c>
      <c r="X15">
        <v>133400</v>
      </c>
    </row>
    <row r="16" spans="7:9" ht="12.75">
      <c r="G16">
        <v>278559</v>
      </c>
      <c r="I16">
        <v>278559</v>
      </c>
    </row>
    <row r="17" spans="7:9" ht="12.75">
      <c r="G17">
        <v>40000</v>
      </c>
      <c r="I17">
        <v>40000</v>
      </c>
    </row>
    <row r="18" spans="7:9" ht="12.75">
      <c r="G18">
        <v>112500</v>
      </c>
      <c r="I18">
        <v>112500</v>
      </c>
    </row>
    <row r="19" spans="7:9" ht="12.75">
      <c r="G19">
        <v>13500</v>
      </c>
      <c r="I19">
        <v>13500</v>
      </c>
    </row>
    <row r="20" spans="7:9" ht="12.75">
      <c r="G20">
        <v>9100</v>
      </c>
      <c r="I20">
        <v>9100</v>
      </c>
    </row>
    <row r="21" spans="7:9" ht="12.75">
      <c r="G21">
        <v>100000</v>
      </c>
      <c r="I21">
        <v>100000</v>
      </c>
    </row>
    <row r="22" ht="12.75">
      <c r="I22">
        <f>SUM(I7:I21)</f>
        <v>1778759</v>
      </c>
    </row>
    <row r="24" ht="12.75">
      <c r="I24">
        <f>I7+I8+I9+I10+I11+I12+I13+I14+I15+I16+I17+I18+I19+I20+I21</f>
        <v>1778759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Каблукова Алена Владимировна</cp:lastModifiedBy>
  <cp:lastPrinted>2016-03-23T09:08:37Z</cp:lastPrinted>
  <dcterms:created xsi:type="dcterms:W3CDTF">2008-10-01T13:21:49Z</dcterms:created>
  <dcterms:modified xsi:type="dcterms:W3CDTF">2020-01-14T01:32:14Z</dcterms:modified>
  <cp:category/>
  <cp:version/>
  <cp:contentType/>
  <cp:contentStatus/>
</cp:coreProperties>
</file>